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D27" i="1" l="1"/>
  <c r="O106" i="1" l="1"/>
  <c r="N106" i="1"/>
  <c r="M106" i="1"/>
  <c r="L106" i="1"/>
  <c r="K106" i="1"/>
  <c r="J106" i="1"/>
  <c r="I106" i="1"/>
  <c r="H106" i="1"/>
  <c r="O163" i="1"/>
  <c r="N163" i="1"/>
  <c r="M163" i="1"/>
  <c r="L163" i="1"/>
  <c r="K163" i="1"/>
  <c r="J163" i="1"/>
  <c r="I163" i="1"/>
  <c r="H163" i="1"/>
  <c r="G163" i="1"/>
  <c r="F163" i="1"/>
  <c r="E163" i="1"/>
  <c r="D163" i="1"/>
  <c r="E193" i="1" l="1"/>
  <c r="F193" i="1"/>
  <c r="G193" i="1"/>
  <c r="H193" i="1"/>
  <c r="I193" i="1"/>
  <c r="J193" i="1"/>
  <c r="K193" i="1"/>
  <c r="L193" i="1"/>
  <c r="M193" i="1"/>
  <c r="N193" i="1"/>
  <c r="O193" i="1"/>
  <c r="D193" i="1"/>
  <c r="E185" i="1"/>
  <c r="F185" i="1"/>
  <c r="G185" i="1"/>
  <c r="H185" i="1"/>
  <c r="I185" i="1"/>
  <c r="J185" i="1"/>
  <c r="K185" i="1"/>
  <c r="L185" i="1"/>
  <c r="M185" i="1"/>
  <c r="N185" i="1"/>
  <c r="O185" i="1"/>
  <c r="D185" i="1"/>
  <c r="E173" i="1"/>
  <c r="F173" i="1"/>
  <c r="G173" i="1"/>
  <c r="H173" i="1"/>
  <c r="I173" i="1"/>
  <c r="J173" i="1"/>
  <c r="K173" i="1"/>
  <c r="L173" i="1"/>
  <c r="M173" i="1"/>
  <c r="N173" i="1"/>
  <c r="O173" i="1"/>
  <c r="D173" i="1"/>
  <c r="E164" i="1"/>
  <c r="F164" i="1"/>
  <c r="G164" i="1"/>
  <c r="H164" i="1"/>
  <c r="I164" i="1"/>
  <c r="J164" i="1"/>
  <c r="K164" i="1"/>
  <c r="L164" i="1"/>
  <c r="M164" i="1"/>
  <c r="N164" i="1"/>
  <c r="O164" i="1"/>
  <c r="D164" i="1"/>
  <c r="E151" i="1"/>
  <c r="F151" i="1"/>
  <c r="G151" i="1"/>
  <c r="H151" i="1"/>
  <c r="I151" i="1"/>
  <c r="J151" i="1"/>
  <c r="K151" i="1"/>
  <c r="L151" i="1"/>
  <c r="M151" i="1"/>
  <c r="N151" i="1"/>
  <c r="O151" i="1"/>
  <c r="D151" i="1"/>
  <c r="E142" i="1"/>
  <c r="F142" i="1"/>
  <c r="G142" i="1"/>
  <c r="H142" i="1"/>
  <c r="I142" i="1"/>
  <c r="J142" i="1"/>
  <c r="K142" i="1"/>
  <c r="L142" i="1"/>
  <c r="M142" i="1"/>
  <c r="N142" i="1"/>
  <c r="O142" i="1"/>
  <c r="D142" i="1"/>
  <c r="E133" i="1"/>
  <c r="F133" i="1"/>
  <c r="G133" i="1"/>
  <c r="H133" i="1"/>
  <c r="I133" i="1"/>
  <c r="J133" i="1"/>
  <c r="K133" i="1"/>
  <c r="L133" i="1"/>
  <c r="M133" i="1"/>
  <c r="N133" i="1"/>
  <c r="O133" i="1"/>
  <c r="D133" i="1"/>
  <c r="E124" i="1"/>
  <c r="F124" i="1"/>
  <c r="G124" i="1"/>
  <c r="H124" i="1"/>
  <c r="I124" i="1"/>
  <c r="J124" i="1"/>
  <c r="K124" i="1"/>
  <c r="L124" i="1"/>
  <c r="M124" i="1"/>
  <c r="N124" i="1"/>
  <c r="O124" i="1"/>
  <c r="D124" i="1"/>
  <c r="E115" i="1"/>
  <c r="E116" i="1" s="1"/>
  <c r="F115" i="1"/>
  <c r="F116" i="1" s="1"/>
  <c r="G115" i="1"/>
  <c r="G116" i="1" s="1"/>
  <c r="H115" i="1"/>
  <c r="H116" i="1" s="1"/>
  <c r="I115" i="1"/>
  <c r="I116" i="1" s="1"/>
  <c r="J115" i="1"/>
  <c r="J116" i="1" s="1"/>
  <c r="K115" i="1"/>
  <c r="K116" i="1" s="1"/>
  <c r="L115" i="1"/>
  <c r="L116" i="1" s="1"/>
  <c r="M115" i="1"/>
  <c r="M116" i="1" s="1"/>
  <c r="N115" i="1"/>
  <c r="N116" i="1" s="1"/>
  <c r="O115" i="1"/>
  <c r="O116" i="1" s="1"/>
  <c r="D115" i="1"/>
  <c r="D116" i="1" s="1"/>
  <c r="E95" i="1"/>
  <c r="F95" i="1"/>
  <c r="G95" i="1"/>
  <c r="H95" i="1"/>
  <c r="I95" i="1"/>
  <c r="J95" i="1"/>
  <c r="K95" i="1"/>
  <c r="L95" i="1"/>
  <c r="M95" i="1"/>
  <c r="N95" i="1"/>
  <c r="O95" i="1"/>
  <c r="D95" i="1"/>
  <c r="E87" i="1"/>
  <c r="F87" i="1"/>
  <c r="G87" i="1"/>
  <c r="H87" i="1"/>
  <c r="I87" i="1"/>
  <c r="J87" i="1"/>
  <c r="K87" i="1"/>
  <c r="L87" i="1"/>
  <c r="M87" i="1"/>
  <c r="N87" i="1"/>
  <c r="O87" i="1"/>
  <c r="D87" i="1"/>
  <c r="E79" i="1"/>
  <c r="F79" i="1"/>
  <c r="G79" i="1"/>
  <c r="H79" i="1"/>
  <c r="I79" i="1"/>
  <c r="J79" i="1"/>
  <c r="K79" i="1"/>
  <c r="L79" i="1"/>
  <c r="M79" i="1"/>
  <c r="N79" i="1"/>
  <c r="O79" i="1"/>
  <c r="D79" i="1"/>
  <c r="E70" i="1"/>
  <c r="F70" i="1"/>
  <c r="G70" i="1"/>
  <c r="H70" i="1"/>
  <c r="I70" i="1"/>
  <c r="J70" i="1"/>
  <c r="K70" i="1"/>
  <c r="L70" i="1"/>
  <c r="M70" i="1"/>
  <c r="N70" i="1"/>
  <c r="O70" i="1"/>
  <c r="D70" i="1"/>
  <c r="E61" i="1"/>
  <c r="F61" i="1"/>
  <c r="G61" i="1"/>
  <c r="H61" i="1"/>
  <c r="I61" i="1"/>
  <c r="J61" i="1"/>
  <c r="K61" i="1"/>
  <c r="L61" i="1"/>
  <c r="M61" i="1"/>
  <c r="N61" i="1"/>
  <c r="O61" i="1"/>
  <c r="D61" i="1"/>
  <c r="E52" i="1"/>
  <c r="F52" i="1"/>
  <c r="G52" i="1"/>
  <c r="H52" i="1"/>
  <c r="I52" i="1"/>
  <c r="J52" i="1"/>
  <c r="K52" i="1"/>
  <c r="L52" i="1"/>
  <c r="M52" i="1"/>
  <c r="N52" i="1"/>
  <c r="O52" i="1"/>
  <c r="D52" i="1"/>
  <c r="E43" i="1"/>
  <c r="F43" i="1"/>
  <c r="G43" i="1"/>
  <c r="H43" i="1"/>
  <c r="I43" i="1"/>
  <c r="J43" i="1"/>
  <c r="K43" i="1"/>
  <c r="L43" i="1"/>
  <c r="M43" i="1"/>
  <c r="N43" i="1"/>
  <c r="O43" i="1"/>
  <c r="D43" i="1"/>
  <c r="E35" i="1"/>
  <c r="F35" i="1"/>
  <c r="G35" i="1"/>
  <c r="H35" i="1"/>
  <c r="I35" i="1"/>
  <c r="J35" i="1"/>
  <c r="K35" i="1"/>
  <c r="L35" i="1"/>
  <c r="M35" i="1"/>
  <c r="N35" i="1"/>
  <c r="O35" i="1"/>
  <c r="D35" i="1"/>
  <c r="E27" i="1"/>
  <c r="F27" i="1"/>
  <c r="G27" i="1"/>
  <c r="H27" i="1"/>
  <c r="I27" i="1"/>
  <c r="J27" i="1"/>
  <c r="K27" i="1"/>
  <c r="L27" i="1"/>
  <c r="M27" i="1"/>
  <c r="N27" i="1"/>
  <c r="O27" i="1"/>
  <c r="E18" i="1"/>
  <c r="F18" i="1"/>
  <c r="G18" i="1"/>
  <c r="H18" i="1"/>
  <c r="I18" i="1"/>
  <c r="J18" i="1"/>
  <c r="K18" i="1"/>
  <c r="L18" i="1"/>
  <c r="M18" i="1"/>
  <c r="N18" i="1"/>
  <c r="O18" i="1"/>
  <c r="D18" i="1"/>
  <c r="D28" i="1" s="1"/>
  <c r="L134" i="1" l="1"/>
  <c r="O134" i="1"/>
  <c r="K134" i="1"/>
  <c r="G134" i="1"/>
  <c r="D134" i="1"/>
  <c r="N134" i="1"/>
  <c r="J134" i="1"/>
  <c r="F134" i="1"/>
  <c r="H134" i="1"/>
  <c r="M134" i="1"/>
  <c r="I134" i="1"/>
  <c r="E134" i="1"/>
  <c r="G96" i="1"/>
  <c r="O62" i="1"/>
  <c r="G62" i="1"/>
  <c r="N62" i="1"/>
  <c r="M80" i="1"/>
  <c r="M28" i="1"/>
  <c r="E28" i="1"/>
  <c r="J28" i="1"/>
  <c r="I28" i="1"/>
  <c r="N28" i="1"/>
  <c r="F28" i="1"/>
  <c r="J96" i="1"/>
  <c r="I96" i="1"/>
  <c r="D96" i="1"/>
  <c r="H96" i="1"/>
  <c r="O96" i="1"/>
  <c r="N96" i="1"/>
  <c r="F96" i="1"/>
  <c r="M96" i="1"/>
  <c r="E96" i="1"/>
  <c r="L96" i="1"/>
  <c r="K96" i="1"/>
  <c r="J62" i="1"/>
  <c r="J80" i="1"/>
  <c r="I62" i="1"/>
  <c r="I80" i="1"/>
  <c r="D80" i="1"/>
  <c r="H80" i="1"/>
  <c r="O80" i="1"/>
  <c r="G80" i="1"/>
  <c r="F80" i="1"/>
  <c r="F44" i="1"/>
  <c r="N80" i="1"/>
  <c r="M62" i="1"/>
  <c r="E80" i="1"/>
  <c r="L80" i="1"/>
  <c r="K80" i="1"/>
  <c r="K62" i="1"/>
  <c r="J44" i="1"/>
  <c r="D62" i="1"/>
  <c r="H62" i="1"/>
  <c r="F62" i="1"/>
  <c r="E62" i="1"/>
  <c r="L62" i="1"/>
  <c r="D44" i="1"/>
  <c r="H44" i="1"/>
  <c r="O44" i="1"/>
  <c r="G44" i="1"/>
  <c r="M44" i="1"/>
  <c r="E44" i="1"/>
  <c r="L44" i="1"/>
  <c r="N44" i="1"/>
  <c r="K44" i="1"/>
  <c r="I44" i="1"/>
  <c r="H28" i="1"/>
  <c r="O28" i="1"/>
  <c r="G28" i="1"/>
  <c r="L28" i="1"/>
  <c r="K28" i="1"/>
  <c r="F198" i="1"/>
  <c r="G198" i="1"/>
  <c r="E198" i="1"/>
  <c r="M198" i="1"/>
  <c r="K156" i="1"/>
  <c r="O178" i="1"/>
  <c r="H198" i="1"/>
  <c r="G178" i="1"/>
  <c r="D198" i="1"/>
  <c r="M156" i="1"/>
  <c r="E156" i="1"/>
  <c r="O198" i="1"/>
  <c r="L156" i="1"/>
  <c r="D178" i="1"/>
  <c r="H178" i="1"/>
  <c r="L178" i="1"/>
  <c r="K178" i="1"/>
  <c r="I198" i="1"/>
  <c r="J156" i="1"/>
  <c r="N178" i="1"/>
  <c r="F178" i="1"/>
  <c r="J178" i="1"/>
  <c r="J198" i="1"/>
  <c r="I156" i="1"/>
  <c r="M178" i="1"/>
  <c r="E178" i="1"/>
  <c r="I178" i="1"/>
  <c r="K198" i="1"/>
  <c r="D156" i="1"/>
  <c r="H156" i="1"/>
  <c r="L198" i="1"/>
  <c r="O156" i="1"/>
  <c r="G156" i="1"/>
  <c r="N156" i="1"/>
  <c r="F156" i="1"/>
  <c r="N198" i="1"/>
</calcChain>
</file>

<file path=xl/sharedStrings.xml><?xml version="1.0" encoding="utf-8"?>
<sst xmlns="http://schemas.openxmlformats.org/spreadsheetml/2006/main" count="353" uniqueCount="155">
  <si>
    <t>Согласовано:</t>
  </si>
  <si>
    <t>Утверждаю:</t>
  </si>
  <si>
    <t>Директор ООО "Аллегро БП"</t>
  </si>
  <si>
    <t>__________________О.В.Оршулевич</t>
  </si>
  <si>
    <t>№рец.</t>
  </si>
  <si>
    <t>Наименование блюда</t>
  </si>
  <si>
    <t>Выход,г</t>
  </si>
  <si>
    <t>Пищевые вещества,г</t>
  </si>
  <si>
    <t>Энерг.цен-ть</t>
  </si>
  <si>
    <t>Витамины,мг</t>
  </si>
  <si>
    <t>Минеральные вещества,мг</t>
  </si>
  <si>
    <t>Белки</t>
  </si>
  <si>
    <t>Жиры</t>
  </si>
  <si>
    <t>Углев.</t>
  </si>
  <si>
    <t>В1</t>
  </si>
  <si>
    <t>С</t>
  </si>
  <si>
    <t>А</t>
  </si>
  <si>
    <t>Е</t>
  </si>
  <si>
    <t>Са</t>
  </si>
  <si>
    <t>Р</t>
  </si>
  <si>
    <t>Mg</t>
  </si>
  <si>
    <t>Fe</t>
  </si>
  <si>
    <t>1 неделя</t>
  </si>
  <si>
    <t>1 день 1 неделя</t>
  </si>
  <si>
    <t>ОВЗ ЗАВТРАК</t>
  </si>
  <si>
    <t>№213,  2004</t>
  </si>
  <si>
    <t>150/20</t>
  </si>
  <si>
    <t>Хлеб ржано-пшеничный, 30г</t>
  </si>
  <si>
    <t>Всего</t>
  </si>
  <si>
    <t>ОВЗ ОБЕД</t>
  </si>
  <si>
    <t>Макаронные изделия отварные 150г (макаронные изделия 52,5г)</t>
  </si>
  <si>
    <t>Итого за день</t>
  </si>
  <si>
    <t>2 день 1 неделя</t>
  </si>
  <si>
    <t>Чай с сахаром и лимоном 200/15/7г (чай 1г, вода питьевая 200г, сахар 15г, лимон 7г)</t>
  </si>
  <si>
    <t>200/15/7</t>
  </si>
  <si>
    <t>№112, 2013</t>
  </si>
  <si>
    <t>Сок натуральный яблочный, 200г</t>
  </si>
  <si>
    <t>3 день 1 неделя</t>
  </si>
  <si>
    <t>4 день 1 неделя</t>
  </si>
  <si>
    <t>200/10</t>
  </si>
  <si>
    <t>Компот из смеси сухофруктов 200г (груша сушеная 10г, яблоко сушеное 10г, курага 10г, изюм 10г, чернослив 10г, сахар 15г, вода питьевая 100г)</t>
  </si>
  <si>
    <t>5 день 1 неделя</t>
  </si>
  <si>
    <t>2 неделя</t>
  </si>
  <si>
    <t>1 день 2 неделя</t>
  </si>
  <si>
    <t>2 день 2 неделя</t>
  </si>
  <si>
    <t>3 день 2 неделя</t>
  </si>
  <si>
    <t>4 день 2 неделя</t>
  </si>
  <si>
    <t>5 день 2 неделя</t>
  </si>
  <si>
    <t>Зам.директора по производству__________________________________Кащавцева Н.Ю.</t>
  </si>
  <si>
    <t>Заведующий производством ______________________________Смолина Л.Н.</t>
  </si>
  <si>
    <t>100/5</t>
  </si>
  <si>
    <t>№247,  2013</t>
  </si>
  <si>
    <t>Чай с сахаром  200/15 (чай 1г, вода питьевая 200г, сахар 15г)</t>
  </si>
  <si>
    <t>№440, 2015</t>
  </si>
  <si>
    <t>109, 68</t>
  </si>
  <si>
    <t>№101, 2013</t>
  </si>
  <si>
    <t xml:space="preserve">Суп картофельный с крупой (гречка) 250г (картофель 75г, морковь 10г, лук репчатый 10г, крупа гречневая 5г, масло растительное 3г, соль йодированная 2,5г, зелень сушеная 0,15г, лавровый лист 0,01г)  </t>
  </si>
  <si>
    <t>250/ 10</t>
  </si>
  <si>
    <t>Салат из свеклы с яблоком 60г (свекла отварная 48г, яблоко  8г, масло растительное 4г, соль поваренная пищевая йодированная 0,8г)</t>
  </si>
  <si>
    <t>№54,   2011</t>
  </si>
  <si>
    <t>250/10</t>
  </si>
  <si>
    <t>Запеканка из творога с джемом 150/20г (творог 135,5г, крупа манная 9,96г, сахар 14,94г,яйцо 4,15г,сухари панировочные 4,98г, сметана 5,81г, масло сливочное 4,98г, джем20г)</t>
  </si>
  <si>
    <t>Хлеб ржано-пшеничный, 20г</t>
  </si>
  <si>
    <t>Яблоко 120г</t>
  </si>
  <si>
    <t>Крендель сахарный 60г (мука пшеничная в/с 68,6г, сахар 5г, масло растительное 3,7г, яйцо 5,6г, дрожжи прессованные 1,3г, соль йодированная 0,5г)</t>
  </si>
  <si>
    <t>90/5</t>
  </si>
  <si>
    <t>150/90</t>
  </si>
  <si>
    <t>Компот из вишни 200г (вишня свежезамороженая 20,6г, сахар 12г, вода питьевая 170г)</t>
  </si>
  <si>
    <t>№342, 2004</t>
  </si>
  <si>
    <t>№377, 2011</t>
  </si>
  <si>
    <t>ПР  2011</t>
  </si>
  <si>
    <t>ПР 2011</t>
  </si>
  <si>
    <t>№338, 2011</t>
  </si>
  <si>
    <t xml:space="preserve">№99, 2011 </t>
  </si>
  <si>
    <t>Суп из овощей со сметаной 250/10г (капуста белокачанная 25г, картофель 66,75г, морковь 12,5г, лук репчатый 12г, горошек зеленый консю 11,5г,  вода питьевая 187,5г, сметана 10г)</t>
  </si>
  <si>
    <t>№243,  2011</t>
  </si>
  <si>
    <t>№309,  2011</t>
  </si>
  <si>
    <t>№349, 2011</t>
  </si>
  <si>
    <t>№173, 2011</t>
  </si>
  <si>
    <t>Каша геркулесовая молочная с маслом 200/10г (геркулес 44г, молоко 100г, вода питьевая 60г, сахар 6г, масло сливочное 10г)</t>
  </si>
  <si>
    <t>№376, 2011</t>
  </si>
  <si>
    <t>№67,   2011</t>
  </si>
  <si>
    <t>№103, 2011</t>
  </si>
  <si>
    <t>№295, 2011</t>
  </si>
  <si>
    <t>№304, 2011</t>
  </si>
  <si>
    <t>№389, 2011</t>
  </si>
  <si>
    <t>№2, 2011</t>
  </si>
  <si>
    <t>Бутерброд с повидлом и маслом на пшеничном хлебе 30/20/10г (хлеб пшеничный 30г, повидло 20,2г, масло сливочное 5г)</t>
  </si>
  <si>
    <t>30/20/ 5</t>
  </si>
  <si>
    <t>№378, 2011</t>
  </si>
  <si>
    <t>Чай с сахаром и молоком 150/15/50г   (чай 1г, вода 134г, сахар 15г, молоко 50г)</t>
  </si>
  <si>
    <t>150/15/50</t>
  </si>
  <si>
    <t>№96, 2011</t>
  </si>
  <si>
    <t>Рассольник Ленинградский со сметаной 250/10г (картофель 100г, лук репчатый 6г, крупа перловая 5г, морковь 12,5г, огурцы соленые 16,75г, масло растительное 5г, вода питьевая 187,5г,  сметана 10г)</t>
  </si>
  <si>
    <t>№171,2011</t>
  </si>
  <si>
    <t>№3, 2011</t>
  </si>
  <si>
    <t>№174,  2011</t>
  </si>
  <si>
    <t>№101, 2011</t>
  </si>
  <si>
    <t xml:space="preserve">Суп картофельный с крупой (гречка) 250г (картофель 100г, морковь 12,5г, лук репчатый 12г, крупа гречневая 5г, масло растительное 2,5г, соль йодированная 2,5г,  лавровый лист 0,01г)  </t>
  </si>
  <si>
    <t>№312, 2011</t>
  </si>
  <si>
    <t>Пюре картофельное 150г (картофель 171г, молоко 23,7г, масло сливочное 5,25г, соль пищевая йодированная 1,5г)</t>
  </si>
  <si>
    <t xml:space="preserve">№82, 2011 </t>
  </si>
  <si>
    <t>Мандарины 100г</t>
  </si>
  <si>
    <t>Каша вязкая молочная пшенная 200/10г (крупа пшенная 50г, молоко 100г, вода питьевая 60г, сахар 6г, масло сливочное 10г)</t>
  </si>
  <si>
    <t>№102, 2011</t>
  </si>
  <si>
    <t>№174,2011</t>
  </si>
  <si>
    <t>№88, 2011</t>
  </si>
  <si>
    <t>Бутерброд с повидлом и маслом на пшеничном хлебе 30/20/5г (хлеб пшеничный 30г, повидло 20,2г, масло сливочное 5г)</t>
  </si>
  <si>
    <t>№46,   2011</t>
  </si>
  <si>
    <t xml:space="preserve">Суп картофельный с макаронными изделиями 250г (картофель 100г, морковь 12,5г, лук репчатый 12г, макаронные изделия 10г, масло растительное 2,5г, соль йодированная 2,5г,  лавровый лист 0,01г) </t>
  </si>
  <si>
    <t>Винегрет овощной 60г (картофель 13г, свекла 9,5г, морковь 6г, огурцы соленые 18г, лук репчатый 9г,   масло растительное 6г, соль поваренная пищевая йодир. 0,5г)</t>
  </si>
  <si>
    <t>№46, 2011</t>
  </si>
  <si>
    <t>Каша рисовая  молочная вязкая с маслом сливочным 200/10 (крупа рисовая 44г, молоко 100г, вода 65г, сахар 6г, соль йодированнная 0,5г, масло сливочное 10г)</t>
  </si>
  <si>
    <t>Салат Весёлая мозаика 60г (капуста белокочанная 27г, морковь 9г, огурец свежий 15г, лук репчатый 3г, сахар 3г, масло растительное 3г, соль поваренная пищевая иодир. 0,8г)</t>
  </si>
  <si>
    <t>Каша гречневая рассыпчатая 150г (гречневая крупа 71г, вода питьевая 105г, масло сливочное 6г, соль пищевая йодированная 1г)</t>
  </si>
  <si>
    <t>Каша пшеничная молочная вязкая с маслом 230/10г (крупа пшеничная 50г, молоко 100г, вода 60г, соль йодированная 0,7г, сахар 6г, масло сливочное 10г)</t>
  </si>
  <si>
    <t>Сосиски отварные со сливочным маслом 100/5г (сосиска молочная 100г, соль йодированная 2г, масло сливочное 5г)</t>
  </si>
  <si>
    <t>Салат Синьор-помидор 60г (капуста белокачанная 27г, томаты 9г, яблоки 15г, лук репчатый 3г, сахар 3г, масло растительное 3г)</t>
  </si>
  <si>
    <t>Биточки рубленые из  птицы с маслом 90/5г (куриные окорочка 118,8г, хлеб пшеничный 14,4г,вода питьевая 21,6г, внутренний жир 3,6г, сухари панировочные 9г, масло растительное 5,4г, масло сливочное 5г)</t>
  </si>
  <si>
    <t>Рис отварной 150г (рис 51,8г, масло сливочное 6,8г, соль пищевая йодированная 1,5г)</t>
  </si>
  <si>
    <t>Бутеброд с сыром и маслом на пшеничном хлебе 30/20/10г (хлеб пшеничный 30г, сыр Российский 20г, масло сливочное 5г)</t>
  </si>
  <si>
    <t>Чай с сахаром  200/15г (чай 1г, вода питьевая 200г, сахар 15г)</t>
  </si>
  <si>
    <t>Борщ с капустой и картофелем со сметаной 250/10г (свекла 50г, капуста белокачанная 25г, картофель 26,5г, морковь 12,5г, лук репчатый 12г, томатное пюре 7,5г, масло растительное 5г, соль йодированная 2,5г, сахар 2,5г, лавровый лист 0,01г, сметана 10г)</t>
  </si>
  <si>
    <t>Суп картофельный с бобовыми 250г (картофель 66,75г, горох 20г, лук репчатый 12г, морковь 12,5г, масло растительное  5г, петрушка 2,4)</t>
  </si>
  <si>
    <t>Каша кукурузная молочная с маслом 200/10г (крупа кукурузная 57г, молоко 100г, вода питьевая 65г, сахар 6, масло сливочное 10г)</t>
  </si>
  <si>
    <t xml:space="preserve">Щи из свежей капусты с картофелем 250г (капуста белокачанная 62,5г, картофель 40г, морковь 12,5г, лук репчатый 12г, соль йодированная 2,5г, масло растительное 5г, томатное пюре 2,5г,  лавровый лист 0,01г)   </t>
  </si>
  <si>
    <t>Биточки рубленые из  птицы с маслом 90/5г  (куриные окорочка 118,8г, хлеб пшеничный 14,4г, вода питьевая 21,6г, внутренний жир 3,6г, сухари панировочные 9г, масло растительное 5,4г, масло сливочное 5г)</t>
  </si>
  <si>
    <t>Бутеброд с сыром и маслом на пшеничном хлебе 30/20/5г (хлеб пшеничный 30г, сыр Российский 20г, масло сливочное 5г)</t>
  </si>
  <si>
    <t>Каша рисовая  молочная вязкая с маслом сливочным 200/10г (крупа рисовая 44,4г, молоко 110г, вода 54г, сахар 5г, соль йодированнная 0,5г, масло сливочное 10г)</t>
  </si>
  <si>
    <t>Каша вязкая молочная пшенная 200/10г (крупа пшенная 50г, молоко 100г, вода 60г, сахар 6г, масло сливочное 10г)</t>
  </si>
  <si>
    <t>Салат Веснушка 60г (капуста белокачанная 27г, кукуруза 9г, яблоки 15г, лук репчатый 3г, сахар 3г, масло растительное 3г)</t>
  </si>
  <si>
    <t>№291  2011</t>
  </si>
  <si>
    <t xml:space="preserve"> Плов из  птицы 150/90г (рис 44г,морковь 10г, лук репчатый 10г, томатное пюре 7,5г, филе куриное  112г , масло растительное 4,8г, соль йодированная 0,8г,  )</t>
  </si>
  <si>
    <t>Булочка Пышка 70г (мука пшеничная в/с 68,6г, сахар 5г, масло растительное 3,7г, яйцо 5,6г, дрожжи прессованные 1,3г, соль йодированная 0,5г)</t>
  </si>
  <si>
    <t>Директор МБОУ С(К) Ш №148</t>
  </si>
  <si>
    <t>________________________Л.А.Трофимова</t>
  </si>
  <si>
    <t>"___________________________" 2026г</t>
  </si>
  <si>
    <t>"___________________" 2026г</t>
  </si>
  <si>
    <t>Примерное цикличное десятидневное меню для питания учащихся МБОУ С(К)Ш №148  с 7 до 11 лет</t>
  </si>
  <si>
    <t xml:space="preserve">1-4 класс </t>
  </si>
  <si>
    <t>Хлеб пшеничный</t>
  </si>
  <si>
    <t>Хлеб ржаной</t>
  </si>
  <si>
    <t xml:space="preserve">Хлеб пшеничный </t>
  </si>
  <si>
    <t>№108,  2011</t>
  </si>
  <si>
    <t xml:space="preserve">Каша манная молочная с маслом 200/1 (крупа манная 31г, молоко коровье 105г, вода питьевая 71г, сахар 5 г, масло сливочное 10г) </t>
  </si>
  <si>
    <t>Яйцо отварное</t>
  </si>
  <si>
    <t>№209, 2011</t>
  </si>
  <si>
    <t>№425, 2011</t>
  </si>
  <si>
    <t>Булочка  Дорожная 70г (мука пшеничная в/с 38,6г, сахар 2,7г, масло растительное 3,7г, яйцо 5,6г, дрожжи прессованные 1,3г, соль йодированная 0,5г)</t>
  </si>
  <si>
    <t>Тефтели мясные с рисом, маслом сливочным 90/5г (говядина 39г, свинина 24г, рис 7,5г, масло сливочное 4,5г, вода питьевая 9г, масло сливочное 5г)</t>
  </si>
  <si>
    <t xml:space="preserve">№279, 2011, </t>
  </si>
  <si>
    <t xml:space="preserve">№227, 2011 </t>
  </si>
  <si>
    <t>Рыба припущеная (филе минтая 74г, лук репчатый 3г, коренья (петрушка или сельдерей)3г, соль 2г, масло сливочное 5г)</t>
  </si>
  <si>
    <t>50/5</t>
  </si>
  <si>
    <t>Бигус с курицей 150/90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</si>
</sst>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0"/>
  <sheetViews>
    <sheetView tabSelected="1" topLeftCell="A31" workbookViewId="0">
      <selection activeCell="J38" sqref="J38"/>
    </sheetView>
  </sheetViews>
  <sheetFormatPr defaultRowHeight="14.4" x14ac:dyDescent="0.3"/>
  <cols>
    <col min="1" max="1" width="6.77734375" customWidth="1"/>
    <col min="2" max="2" width="34" customWidth="1"/>
    <col min="3" max="3" width="7.77734375" style="11" customWidth="1"/>
    <col min="4" max="4" width="7.5546875" style="11" customWidth="1"/>
    <col min="5" max="5" width="7.21875" style="11" customWidth="1"/>
    <col min="6" max="6" width="6.77734375" style="11" customWidth="1"/>
    <col min="7" max="7" width="7.21875" style="11" customWidth="1"/>
    <col min="8" max="8" width="5.21875" style="11" customWidth="1"/>
    <col min="9" max="9" width="5.77734375" style="11" customWidth="1"/>
    <col min="10" max="10" width="6.21875" style="11" customWidth="1"/>
    <col min="11" max="12" width="7" style="11" customWidth="1"/>
    <col min="13" max="14" width="7.77734375" style="11" customWidth="1"/>
    <col min="15" max="15" width="6" style="11" customWidth="1"/>
  </cols>
  <sheetData>
    <row r="1" spans="1:15" x14ac:dyDescent="0.3">
      <c r="A1" s="15" t="s">
        <v>0</v>
      </c>
      <c r="B1" s="15"/>
      <c r="C1" s="15"/>
      <c r="D1" s="13"/>
      <c r="E1" s="13"/>
      <c r="F1" s="13"/>
      <c r="G1" s="13"/>
      <c r="H1" s="13"/>
      <c r="I1" s="13"/>
      <c r="K1" s="13" t="s">
        <v>1</v>
      </c>
      <c r="L1" s="13"/>
      <c r="M1" s="13"/>
      <c r="N1" s="13"/>
      <c r="O1" s="13"/>
    </row>
    <row r="2" spans="1:15" x14ac:dyDescent="0.3">
      <c r="A2" s="15" t="s">
        <v>134</v>
      </c>
      <c r="B2" s="15"/>
      <c r="C2" s="15"/>
      <c r="D2" s="13"/>
      <c r="E2" s="13"/>
      <c r="F2" s="13"/>
      <c r="G2" s="13"/>
      <c r="H2" s="13"/>
      <c r="I2" s="13"/>
      <c r="K2" s="13" t="s">
        <v>2</v>
      </c>
      <c r="L2" s="13"/>
      <c r="M2" s="13"/>
      <c r="N2" s="13"/>
      <c r="O2" s="13"/>
    </row>
    <row r="3" spans="1:15" x14ac:dyDescent="0.3">
      <c r="A3" s="15"/>
      <c r="B3" s="15"/>
      <c r="C3" s="15"/>
      <c r="D3" s="13"/>
      <c r="E3" s="13"/>
      <c r="F3" s="13"/>
      <c r="G3" s="13"/>
      <c r="H3" s="13"/>
      <c r="I3" s="13"/>
      <c r="K3" s="13" t="s">
        <v>3</v>
      </c>
      <c r="L3" s="13"/>
      <c r="M3" s="13"/>
      <c r="N3" s="13"/>
      <c r="O3" s="13"/>
    </row>
    <row r="4" spans="1:15" x14ac:dyDescent="0.3">
      <c r="A4" s="15" t="s">
        <v>135</v>
      </c>
      <c r="B4" s="15"/>
      <c r="C4" s="15"/>
      <c r="D4" s="13"/>
      <c r="E4" s="13"/>
      <c r="F4" s="13"/>
      <c r="G4" s="13"/>
      <c r="H4" s="13"/>
      <c r="I4" s="13"/>
      <c r="K4" s="13" t="s">
        <v>137</v>
      </c>
      <c r="L4" s="13"/>
      <c r="M4" s="13"/>
      <c r="N4" s="13"/>
      <c r="O4" s="13"/>
    </row>
    <row r="5" spans="1:15" x14ac:dyDescent="0.3">
      <c r="A5" s="15" t="s">
        <v>136</v>
      </c>
      <c r="B5" s="15"/>
      <c r="C5" s="15"/>
      <c r="D5" s="13"/>
      <c r="E5" s="13"/>
      <c r="F5" s="13"/>
      <c r="G5" s="13"/>
      <c r="H5" s="13"/>
      <c r="I5" s="13"/>
    </row>
    <row r="6" spans="1:15" ht="24" customHeight="1" x14ac:dyDescent="0.35">
      <c r="A6" s="14" t="s">
        <v>138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19.5" customHeight="1" x14ac:dyDescent="0.35">
      <c r="A7" s="19" t="s">
        <v>139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1"/>
    </row>
    <row r="8" spans="1:15" ht="30" customHeight="1" x14ac:dyDescent="0.3">
      <c r="A8" s="3" t="s">
        <v>4</v>
      </c>
      <c r="B8" s="3" t="s">
        <v>5</v>
      </c>
      <c r="C8" s="3" t="s">
        <v>6</v>
      </c>
      <c r="D8" s="16" t="s">
        <v>7</v>
      </c>
      <c r="E8" s="17"/>
      <c r="F8" s="18"/>
      <c r="G8" s="4" t="s">
        <v>8</v>
      </c>
      <c r="H8" s="16" t="s">
        <v>9</v>
      </c>
      <c r="I8" s="17"/>
      <c r="J8" s="17"/>
      <c r="K8" s="18"/>
      <c r="L8" s="16" t="s">
        <v>10</v>
      </c>
      <c r="M8" s="17"/>
      <c r="N8" s="17"/>
      <c r="O8" s="18"/>
    </row>
    <row r="9" spans="1:15" x14ac:dyDescent="0.3">
      <c r="A9" s="2"/>
      <c r="B9" s="2"/>
      <c r="C9" s="4"/>
      <c r="D9" s="3" t="s">
        <v>11</v>
      </c>
      <c r="E9" s="3" t="s">
        <v>12</v>
      </c>
      <c r="F9" s="3" t="s">
        <v>13</v>
      </c>
      <c r="G9" s="3"/>
      <c r="H9" s="3" t="s">
        <v>14</v>
      </c>
      <c r="I9" s="3" t="s">
        <v>15</v>
      </c>
      <c r="J9" s="3" t="s">
        <v>16</v>
      </c>
      <c r="K9" s="3" t="s">
        <v>17</v>
      </c>
      <c r="L9" s="3" t="s">
        <v>18</v>
      </c>
      <c r="M9" s="3" t="s">
        <v>19</v>
      </c>
      <c r="N9" s="3" t="s">
        <v>20</v>
      </c>
      <c r="O9" s="3" t="s">
        <v>21</v>
      </c>
    </row>
    <row r="10" spans="1:15" x14ac:dyDescent="0.3">
      <c r="A10" s="2"/>
      <c r="B10" s="7" t="s">
        <v>22</v>
      </c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  <row r="11" spans="1:15" x14ac:dyDescent="0.3">
      <c r="A11" s="2"/>
      <c r="B11" s="7" t="s">
        <v>23</v>
      </c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</row>
    <row r="12" spans="1:15" x14ac:dyDescent="0.3">
      <c r="A12" s="2"/>
      <c r="B12" s="8" t="s">
        <v>24</v>
      </c>
      <c r="C12" s="4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</row>
    <row r="13" spans="1:15" ht="75" customHeight="1" x14ac:dyDescent="0.3">
      <c r="A13" s="2" t="s">
        <v>25</v>
      </c>
      <c r="B13" s="2" t="s">
        <v>61</v>
      </c>
      <c r="C13" s="4" t="s">
        <v>26</v>
      </c>
      <c r="D13" s="3">
        <v>36.51</v>
      </c>
      <c r="E13" s="3">
        <v>26.34</v>
      </c>
      <c r="F13" s="3">
        <v>46.59</v>
      </c>
      <c r="G13" s="3">
        <v>572.14</v>
      </c>
      <c r="H13" s="3">
        <v>0.12</v>
      </c>
      <c r="I13" s="3">
        <v>0.74</v>
      </c>
      <c r="J13" s="3">
        <v>0.12</v>
      </c>
      <c r="K13" s="3">
        <v>1.59</v>
      </c>
      <c r="L13" s="3">
        <v>364.42</v>
      </c>
      <c r="M13" s="3">
        <v>286.5</v>
      </c>
      <c r="N13" s="3">
        <v>72.510000000000005</v>
      </c>
      <c r="O13" s="3">
        <v>1.25</v>
      </c>
    </row>
    <row r="14" spans="1:15" ht="43.2" x14ac:dyDescent="0.3">
      <c r="A14" s="2" t="s">
        <v>69</v>
      </c>
      <c r="B14" s="2" t="s">
        <v>33</v>
      </c>
      <c r="C14" s="4" t="s">
        <v>34</v>
      </c>
      <c r="D14" s="3">
        <v>0.13</v>
      </c>
      <c r="E14" s="3">
        <v>0.02</v>
      </c>
      <c r="F14" s="3">
        <v>15.25</v>
      </c>
      <c r="G14" s="3">
        <v>62</v>
      </c>
      <c r="H14" s="3">
        <v>0</v>
      </c>
      <c r="I14" s="3">
        <v>2.8</v>
      </c>
      <c r="J14" s="3">
        <v>0</v>
      </c>
      <c r="K14" s="3">
        <v>0</v>
      </c>
      <c r="L14" s="3">
        <v>14.2</v>
      </c>
      <c r="M14" s="3">
        <v>4.4000000000000004</v>
      </c>
      <c r="N14" s="3">
        <v>2.4</v>
      </c>
      <c r="O14" s="3">
        <v>0.36</v>
      </c>
    </row>
    <row r="15" spans="1:15" ht="28.8" x14ac:dyDescent="0.3">
      <c r="A15" s="2" t="s">
        <v>70</v>
      </c>
      <c r="B15" s="2" t="s">
        <v>140</v>
      </c>
      <c r="C15" s="4">
        <v>30</v>
      </c>
      <c r="D15" s="3">
        <v>3.55</v>
      </c>
      <c r="E15" s="3">
        <v>0.45</v>
      </c>
      <c r="F15" s="3">
        <v>21.73</v>
      </c>
      <c r="G15" s="3">
        <v>105.21</v>
      </c>
      <c r="H15" s="3">
        <v>4.4999999999999998E-2</v>
      </c>
      <c r="I15" s="3">
        <v>0</v>
      </c>
      <c r="J15" s="3">
        <v>0</v>
      </c>
      <c r="K15" s="3">
        <v>0.57999999999999996</v>
      </c>
      <c r="L15" s="3">
        <v>10.35</v>
      </c>
      <c r="M15" s="3">
        <v>39.15</v>
      </c>
      <c r="N15" s="3">
        <v>14.85</v>
      </c>
      <c r="O15" s="3">
        <v>0.49</v>
      </c>
    </row>
    <row r="16" spans="1:15" ht="28.8" x14ac:dyDescent="0.3">
      <c r="A16" s="2" t="s">
        <v>71</v>
      </c>
      <c r="B16" s="2" t="s">
        <v>141</v>
      </c>
      <c r="C16" s="4">
        <v>30</v>
      </c>
      <c r="D16" s="3">
        <v>1.1200000000000001</v>
      </c>
      <c r="E16" s="3">
        <v>0.22</v>
      </c>
      <c r="F16" s="3">
        <v>9.8800000000000008</v>
      </c>
      <c r="G16" s="3">
        <v>45.98</v>
      </c>
      <c r="H16" s="3">
        <v>0.04</v>
      </c>
      <c r="I16" s="3">
        <v>0</v>
      </c>
      <c r="J16" s="3">
        <v>0</v>
      </c>
      <c r="K16" s="3">
        <v>0.18</v>
      </c>
      <c r="L16" s="3">
        <v>4.5999999999999996</v>
      </c>
      <c r="M16" s="3">
        <v>21.2</v>
      </c>
      <c r="N16" s="3">
        <v>5</v>
      </c>
      <c r="O16" s="3">
        <v>0.62</v>
      </c>
    </row>
    <row r="17" spans="1:15" ht="28.8" x14ac:dyDescent="0.3">
      <c r="A17" s="2" t="s">
        <v>72</v>
      </c>
      <c r="B17" s="2" t="s">
        <v>63</v>
      </c>
      <c r="C17" s="4">
        <v>120</v>
      </c>
      <c r="D17" s="3">
        <v>0.48</v>
      </c>
      <c r="E17" s="3">
        <v>0.48</v>
      </c>
      <c r="F17" s="3">
        <v>11.76</v>
      </c>
      <c r="G17" s="3">
        <v>56.4</v>
      </c>
      <c r="H17" s="3">
        <v>3.1E-2</v>
      </c>
      <c r="I17" s="3">
        <v>12</v>
      </c>
      <c r="J17" s="3">
        <v>0.01</v>
      </c>
      <c r="K17" s="3">
        <v>0.24</v>
      </c>
      <c r="L17" s="3">
        <v>19.2</v>
      </c>
      <c r="M17" s="3">
        <v>13.2</v>
      </c>
      <c r="N17" s="3">
        <v>10.8</v>
      </c>
      <c r="O17" s="3">
        <v>2.64</v>
      </c>
    </row>
    <row r="18" spans="1:15" x14ac:dyDescent="0.3">
      <c r="A18" s="2"/>
      <c r="B18" s="9" t="s">
        <v>28</v>
      </c>
      <c r="C18" s="7"/>
      <c r="D18" s="5">
        <f t="shared" ref="D18:O18" si="0">SUM(D13:D17)</f>
        <v>41.789999999999992</v>
      </c>
      <c r="E18" s="5">
        <f t="shared" si="0"/>
        <v>27.509999999999998</v>
      </c>
      <c r="F18" s="5">
        <f t="shared" si="0"/>
        <v>105.21000000000001</v>
      </c>
      <c r="G18" s="5">
        <f t="shared" si="0"/>
        <v>841.73</v>
      </c>
      <c r="H18" s="5">
        <f t="shared" si="0"/>
        <v>0.23599999999999999</v>
      </c>
      <c r="I18" s="5">
        <f t="shared" si="0"/>
        <v>15.54</v>
      </c>
      <c r="J18" s="5">
        <f t="shared" si="0"/>
        <v>0.13</v>
      </c>
      <c r="K18" s="5">
        <f t="shared" si="0"/>
        <v>2.59</v>
      </c>
      <c r="L18" s="5">
        <f t="shared" si="0"/>
        <v>412.77000000000004</v>
      </c>
      <c r="M18" s="5">
        <f t="shared" si="0"/>
        <v>364.44999999999993</v>
      </c>
      <c r="N18" s="5">
        <f t="shared" si="0"/>
        <v>105.56</v>
      </c>
      <c r="O18" s="5">
        <f t="shared" si="0"/>
        <v>5.3599999999999994</v>
      </c>
    </row>
    <row r="19" spans="1:15" x14ac:dyDescent="0.3">
      <c r="A19" s="2"/>
      <c r="B19" s="8" t="s">
        <v>29</v>
      </c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</row>
    <row r="20" spans="1:15" ht="57" customHeight="1" x14ac:dyDescent="0.3">
      <c r="A20" s="2" t="s">
        <v>108</v>
      </c>
      <c r="B20" s="2" t="s">
        <v>130</v>
      </c>
      <c r="C20" s="4">
        <v>60</v>
      </c>
      <c r="D20" s="4">
        <v>0.12</v>
      </c>
      <c r="E20" s="4">
        <v>5.0999999999999996</v>
      </c>
      <c r="F20" s="4">
        <v>11.17</v>
      </c>
      <c r="G20" s="4">
        <v>90.1</v>
      </c>
      <c r="H20" s="4">
        <v>0.03</v>
      </c>
      <c r="I20" s="4">
        <v>16.87</v>
      </c>
      <c r="J20" s="4">
        <v>0</v>
      </c>
      <c r="K20" s="4">
        <v>15.4</v>
      </c>
      <c r="L20" s="4">
        <v>33.49</v>
      </c>
      <c r="M20" s="4">
        <v>29.35</v>
      </c>
      <c r="N20" s="4">
        <v>16</v>
      </c>
      <c r="O20" s="4">
        <v>0.98</v>
      </c>
    </row>
    <row r="21" spans="1:15" ht="86.4" x14ac:dyDescent="0.3">
      <c r="A21" s="2" t="s">
        <v>73</v>
      </c>
      <c r="B21" s="2" t="s">
        <v>74</v>
      </c>
      <c r="C21" s="4" t="s">
        <v>57</v>
      </c>
      <c r="D21" s="4">
        <v>2.7</v>
      </c>
      <c r="E21" s="4">
        <v>3.57</v>
      </c>
      <c r="F21" s="4">
        <v>11.44</v>
      </c>
      <c r="G21" s="4">
        <v>104.84</v>
      </c>
      <c r="H21" s="4">
        <v>0.09</v>
      </c>
      <c r="I21" s="4">
        <v>18.18</v>
      </c>
      <c r="J21" s="4">
        <v>0.02</v>
      </c>
      <c r="K21" s="4">
        <v>0.68</v>
      </c>
      <c r="L21" s="4">
        <v>26</v>
      </c>
      <c r="M21" s="4">
        <v>50.33</v>
      </c>
      <c r="N21" s="4">
        <v>17.690000000000001</v>
      </c>
      <c r="O21" s="3">
        <v>0.8</v>
      </c>
    </row>
    <row r="22" spans="1:15" ht="57.6" x14ac:dyDescent="0.3">
      <c r="A22" s="2" t="s">
        <v>75</v>
      </c>
      <c r="B22" s="2" t="s">
        <v>116</v>
      </c>
      <c r="C22" s="4" t="s">
        <v>50</v>
      </c>
      <c r="D22" s="4">
        <v>9.2100000000000009</v>
      </c>
      <c r="E22" s="4">
        <v>14.7</v>
      </c>
      <c r="F22" s="4">
        <v>0.39</v>
      </c>
      <c r="G22" s="4">
        <v>172.28</v>
      </c>
      <c r="H22" s="4">
        <v>0</v>
      </c>
      <c r="I22" s="4">
        <v>0</v>
      </c>
      <c r="J22" s="4">
        <v>0</v>
      </c>
      <c r="K22" s="4">
        <v>0.59</v>
      </c>
      <c r="L22" s="4">
        <v>18.82</v>
      </c>
      <c r="M22" s="4">
        <v>96.63</v>
      </c>
      <c r="N22" s="4">
        <v>10.39</v>
      </c>
      <c r="O22" s="4">
        <v>1.18</v>
      </c>
    </row>
    <row r="23" spans="1:15" ht="28.8" x14ac:dyDescent="0.3">
      <c r="A23" s="2" t="s">
        <v>76</v>
      </c>
      <c r="B23" s="2" t="s">
        <v>30</v>
      </c>
      <c r="C23" s="4">
        <v>150</v>
      </c>
      <c r="D23" s="3">
        <v>5.5</v>
      </c>
      <c r="E23" s="3">
        <v>6.05</v>
      </c>
      <c r="F23" s="3">
        <v>39.54</v>
      </c>
      <c r="G23" s="3">
        <v>234.54</v>
      </c>
      <c r="H23" s="3">
        <v>0.09</v>
      </c>
      <c r="I23" s="3">
        <v>0</v>
      </c>
      <c r="J23" s="3">
        <v>0.04</v>
      </c>
      <c r="K23" s="3">
        <v>0.65</v>
      </c>
      <c r="L23" s="3">
        <v>10.94</v>
      </c>
      <c r="M23" s="3">
        <v>46.96</v>
      </c>
      <c r="N23" s="3">
        <v>8.6</v>
      </c>
      <c r="O23" s="3">
        <v>0.65</v>
      </c>
    </row>
    <row r="24" spans="1:15" ht="57.6" x14ac:dyDescent="0.3">
      <c r="A24" s="2" t="s">
        <v>77</v>
      </c>
      <c r="B24" s="2" t="s">
        <v>40</v>
      </c>
      <c r="C24" s="4">
        <v>200</v>
      </c>
      <c r="D24" s="4">
        <v>1.1599999999999999</v>
      </c>
      <c r="E24" s="4">
        <v>0.3</v>
      </c>
      <c r="F24" s="4">
        <v>47.36</v>
      </c>
      <c r="G24" s="4">
        <v>196.38</v>
      </c>
      <c r="H24" s="4">
        <v>0.02</v>
      </c>
      <c r="I24" s="4">
        <v>0.8</v>
      </c>
      <c r="J24" s="4">
        <v>0</v>
      </c>
      <c r="K24" s="4">
        <v>0.2</v>
      </c>
      <c r="L24" s="4">
        <v>5.84</v>
      </c>
      <c r="M24" s="4">
        <v>46</v>
      </c>
      <c r="N24" s="4">
        <v>33</v>
      </c>
      <c r="O24" s="3">
        <v>0.96</v>
      </c>
    </row>
    <row r="25" spans="1:15" ht="28.8" x14ac:dyDescent="0.3">
      <c r="A25" s="2" t="s">
        <v>70</v>
      </c>
      <c r="B25" s="2" t="s">
        <v>140</v>
      </c>
      <c r="C25" s="4">
        <v>30</v>
      </c>
      <c r="D25" s="3">
        <v>3.55</v>
      </c>
      <c r="E25" s="3">
        <v>0.45</v>
      </c>
      <c r="F25" s="3">
        <v>21.73</v>
      </c>
      <c r="G25" s="3">
        <v>105.21</v>
      </c>
      <c r="H25" s="3">
        <v>4.4999999999999998E-2</v>
      </c>
      <c r="I25" s="3">
        <v>0</v>
      </c>
      <c r="J25" s="3">
        <v>0</v>
      </c>
      <c r="K25" s="3">
        <v>0.57999999999999996</v>
      </c>
      <c r="L25" s="3">
        <v>10.35</v>
      </c>
      <c r="M25" s="3">
        <v>39.15</v>
      </c>
      <c r="N25" s="3">
        <v>14.85</v>
      </c>
      <c r="O25" s="3">
        <v>0.49</v>
      </c>
    </row>
    <row r="26" spans="1:15" ht="28.8" x14ac:dyDescent="0.3">
      <c r="A26" s="2" t="s">
        <v>70</v>
      </c>
      <c r="B26" s="2" t="s">
        <v>141</v>
      </c>
      <c r="C26" s="4">
        <v>30</v>
      </c>
      <c r="D26" s="3">
        <v>1.68</v>
      </c>
      <c r="E26" s="3">
        <v>0.33</v>
      </c>
      <c r="F26" s="3">
        <v>14.82</v>
      </c>
      <c r="G26" s="3">
        <v>68.97</v>
      </c>
      <c r="H26" s="3">
        <v>0.03</v>
      </c>
      <c r="I26" s="3">
        <v>0</v>
      </c>
      <c r="J26" s="3">
        <v>0</v>
      </c>
      <c r="K26" s="3">
        <v>0.27</v>
      </c>
      <c r="L26" s="3">
        <v>6.9</v>
      </c>
      <c r="M26" s="3">
        <v>31.8</v>
      </c>
      <c r="N26" s="3">
        <v>7.5</v>
      </c>
      <c r="O26" s="3">
        <v>0.93</v>
      </c>
    </row>
    <row r="27" spans="1:15" x14ac:dyDescent="0.3">
      <c r="A27" s="2"/>
      <c r="B27" s="9" t="s">
        <v>28</v>
      </c>
      <c r="C27" s="7"/>
      <c r="D27" s="5">
        <f>SUM(D20:D26)</f>
        <v>23.92</v>
      </c>
      <c r="E27" s="5">
        <f>SUM(E20:E26)</f>
        <v>30.499999999999996</v>
      </c>
      <c r="F27" s="5">
        <f t="shared" ref="F27:O27" si="1">SUM(F20:F26)</f>
        <v>146.44999999999999</v>
      </c>
      <c r="G27" s="5">
        <f t="shared" si="1"/>
        <v>972.32</v>
      </c>
      <c r="H27" s="5">
        <f t="shared" si="1"/>
        <v>0.30499999999999994</v>
      </c>
      <c r="I27" s="5">
        <f t="shared" si="1"/>
        <v>35.849999999999994</v>
      </c>
      <c r="J27" s="5">
        <f t="shared" si="1"/>
        <v>0.06</v>
      </c>
      <c r="K27" s="5">
        <f t="shared" si="1"/>
        <v>18.369999999999997</v>
      </c>
      <c r="L27" s="5">
        <f t="shared" si="1"/>
        <v>112.34</v>
      </c>
      <c r="M27" s="5">
        <f t="shared" si="1"/>
        <v>340.21999999999997</v>
      </c>
      <c r="N27" s="5">
        <f t="shared" si="1"/>
        <v>108.03</v>
      </c>
      <c r="O27" s="5">
        <f t="shared" si="1"/>
        <v>5.99</v>
      </c>
    </row>
    <row r="28" spans="1:15" x14ac:dyDescent="0.3">
      <c r="A28" s="2"/>
      <c r="B28" s="9" t="s">
        <v>31</v>
      </c>
      <c r="C28" s="7"/>
      <c r="D28" s="5">
        <f>D27+D18</f>
        <v>65.709999999999994</v>
      </c>
      <c r="E28" s="5">
        <f t="shared" ref="E28:O28" si="2">E27+E18</f>
        <v>58.009999999999991</v>
      </c>
      <c r="F28" s="5">
        <f t="shared" si="2"/>
        <v>251.66</v>
      </c>
      <c r="G28" s="5">
        <f t="shared" si="2"/>
        <v>1814.0500000000002</v>
      </c>
      <c r="H28" s="5">
        <f t="shared" si="2"/>
        <v>0.54099999999999993</v>
      </c>
      <c r="I28" s="5">
        <f t="shared" si="2"/>
        <v>51.389999999999993</v>
      </c>
      <c r="J28" s="5">
        <f t="shared" si="2"/>
        <v>0.19</v>
      </c>
      <c r="K28" s="5">
        <f t="shared" si="2"/>
        <v>20.959999999999997</v>
      </c>
      <c r="L28" s="5">
        <f t="shared" si="2"/>
        <v>525.11</v>
      </c>
      <c r="M28" s="5">
        <f t="shared" si="2"/>
        <v>704.66999999999985</v>
      </c>
      <c r="N28" s="5">
        <f t="shared" si="2"/>
        <v>213.59</v>
      </c>
      <c r="O28" s="5">
        <f t="shared" si="2"/>
        <v>11.35</v>
      </c>
    </row>
    <row r="29" spans="1:15" x14ac:dyDescent="0.3">
      <c r="A29" s="2"/>
      <c r="B29" s="7" t="s">
        <v>32</v>
      </c>
      <c r="C29" s="4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</row>
    <row r="30" spans="1:15" x14ac:dyDescent="0.3">
      <c r="A30" s="2"/>
      <c r="B30" s="8" t="s">
        <v>24</v>
      </c>
      <c r="C30" s="4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</row>
    <row r="31" spans="1:15" ht="72" x14ac:dyDescent="0.3">
      <c r="A31" s="2" t="s">
        <v>53</v>
      </c>
      <c r="B31" s="2" t="s">
        <v>133</v>
      </c>
      <c r="C31" s="4">
        <v>70</v>
      </c>
      <c r="D31" s="4">
        <v>9.0500000000000007</v>
      </c>
      <c r="E31" s="4">
        <v>6.22</v>
      </c>
      <c r="F31" s="4">
        <v>30.1</v>
      </c>
      <c r="G31" s="4">
        <v>212.61</v>
      </c>
      <c r="H31" s="4">
        <v>0.09</v>
      </c>
      <c r="I31" s="4">
        <v>0.15</v>
      </c>
      <c r="J31" s="4">
        <v>0.02</v>
      </c>
      <c r="K31" s="4">
        <v>2.2799999999999998</v>
      </c>
      <c r="L31" s="4">
        <v>55.53</v>
      </c>
      <c r="M31" s="4" t="s">
        <v>54</v>
      </c>
      <c r="N31" s="4">
        <v>14.54</v>
      </c>
      <c r="O31" s="4">
        <v>0.77</v>
      </c>
    </row>
    <row r="32" spans="1:15" ht="57" customHeight="1" x14ac:dyDescent="0.3">
      <c r="A32" s="2" t="s">
        <v>78</v>
      </c>
      <c r="B32" s="2" t="s">
        <v>79</v>
      </c>
      <c r="C32" s="4" t="s">
        <v>39</v>
      </c>
      <c r="D32" s="4">
        <v>6.1</v>
      </c>
      <c r="E32" s="4">
        <v>4</v>
      </c>
      <c r="F32" s="4">
        <v>36.950000000000003</v>
      </c>
      <c r="G32" s="4">
        <v>208.24</v>
      </c>
      <c r="H32" s="4">
        <v>0.22</v>
      </c>
      <c r="I32" s="4">
        <v>2.08</v>
      </c>
      <c r="J32" s="4">
        <v>32</v>
      </c>
      <c r="K32" s="4">
        <v>0.86</v>
      </c>
      <c r="L32" s="4">
        <v>221.6</v>
      </c>
      <c r="M32" s="4">
        <v>315.39999999999998</v>
      </c>
      <c r="N32" s="4">
        <v>79.5</v>
      </c>
      <c r="O32" s="4">
        <v>1.31</v>
      </c>
    </row>
    <row r="33" spans="1:15" ht="28.8" x14ac:dyDescent="0.3">
      <c r="A33" s="2" t="s">
        <v>80</v>
      </c>
      <c r="B33" s="2" t="s">
        <v>52</v>
      </c>
      <c r="C33" s="4">
        <v>200</v>
      </c>
      <c r="D33" s="4">
        <v>0.53</v>
      </c>
      <c r="E33" s="4">
        <v>0</v>
      </c>
      <c r="F33" s="4">
        <v>9.4700000000000006</v>
      </c>
      <c r="G33" s="4">
        <v>40</v>
      </c>
      <c r="H33" s="4">
        <v>0</v>
      </c>
      <c r="I33" s="4">
        <v>0.27</v>
      </c>
      <c r="J33" s="4">
        <v>0</v>
      </c>
      <c r="K33" s="4">
        <v>0</v>
      </c>
      <c r="L33" s="4">
        <v>13.6</v>
      </c>
      <c r="M33" s="4">
        <v>22.13</v>
      </c>
      <c r="N33" s="4">
        <v>11.73</v>
      </c>
      <c r="O33" s="4">
        <v>2.13</v>
      </c>
    </row>
    <row r="34" spans="1:15" ht="28.8" x14ac:dyDescent="0.3">
      <c r="A34" s="2" t="s">
        <v>70</v>
      </c>
      <c r="B34" s="2" t="s">
        <v>27</v>
      </c>
      <c r="C34" s="4">
        <v>30</v>
      </c>
      <c r="D34" s="3">
        <v>1.68</v>
      </c>
      <c r="E34" s="3">
        <v>0.33</v>
      </c>
      <c r="F34" s="3">
        <v>14.82</v>
      </c>
      <c r="G34" s="3">
        <v>68.97</v>
      </c>
      <c r="H34" s="3">
        <v>0.03</v>
      </c>
      <c r="I34" s="3">
        <v>0</v>
      </c>
      <c r="J34" s="3">
        <v>0</v>
      </c>
      <c r="K34" s="3">
        <v>0.27</v>
      </c>
      <c r="L34" s="3">
        <v>6.9</v>
      </c>
      <c r="M34" s="3">
        <v>31.8</v>
      </c>
      <c r="N34" s="3">
        <v>7.5</v>
      </c>
      <c r="O34" s="3">
        <v>0.93</v>
      </c>
    </row>
    <row r="35" spans="1:15" x14ac:dyDescent="0.3">
      <c r="A35" s="2"/>
      <c r="B35" s="9" t="s">
        <v>28</v>
      </c>
      <c r="C35" s="7"/>
      <c r="D35" s="5">
        <f t="shared" ref="D35:O35" si="3">SUM(D31:D34)</f>
        <v>17.36</v>
      </c>
      <c r="E35" s="5">
        <f t="shared" si="3"/>
        <v>10.549999999999999</v>
      </c>
      <c r="F35" s="5">
        <f t="shared" si="3"/>
        <v>91.34</v>
      </c>
      <c r="G35" s="5">
        <f t="shared" si="3"/>
        <v>529.82000000000005</v>
      </c>
      <c r="H35" s="5">
        <f t="shared" si="3"/>
        <v>0.33999999999999997</v>
      </c>
      <c r="I35" s="5">
        <f t="shared" si="3"/>
        <v>2.5</v>
      </c>
      <c r="J35" s="5">
        <f t="shared" si="3"/>
        <v>32.020000000000003</v>
      </c>
      <c r="K35" s="5">
        <f t="shared" si="3"/>
        <v>3.4099999999999997</v>
      </c>
      <c r="L35" s="5">
        <f t="shared" si="3"/>
        <v>297.63</v>
      </c>
      <c r="M35" s="5">
        <f t="shared" si="3"/>
        <v>369.33</v>
      </c>
      <c r="N35" s="5">
        <f t="shared" si="3"/>
        <v>113.27</v>
      </c>
      <c r="O35" s="5">
        <f t="shared" si="3"/>
        <v>5.14</v>
      </c>
    </row>
    <row r="36" spans="1:15" x14ac:dyDescent="0.3">
      <c r="A36" s="2"/>
      <c r="B36" s="8" t="s">
        <v>29</v>
      </c>
      <c r="C36" s="4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  <row r="37" spans="1:15" ht="72" x14ac:dyDescent="0.3">
      <c r="A37" s="2" t="s">
        <v>81</v>
      </c>
      <c r="B37" s="2" t="s">
        <v>110</v>
      </c>
      <c r="C37" s="4">
        <v>60</v>
      </c>
      <c r="D37" s="4">
        <v>0.97</v>
      </c>
      <c r="E37" s="4">
        <v>3.72</v>
      </c>
      <c r="F37" s="4">
        <v>5.34</v>
      </c>
      <c r="G37" s="4">
        <v>58.72</v>
      </c>
      <c r="H37" s="4">
        <v>0.06</v>
      </c>
      <c r="I37" s="4">
        <v>7.8</v>
      </c>
      <c r="J37" s="4">
        <v>0</v>
      </c>
      <c r="K37" s="4">
        <v>1.77</v>
      </c>
      <c r="L37" s="4">
        <v>24.24</v>
      </c>
      <c r="M37" s="4">
        <v>29.28</v>
      </c>
      <c r="N37" s="4">
        <v>14.04</v>
      </c>
      <c r="O37" s="4">
        <v>0.61</v>
      </c>
    </row>
    <row r="38" spans="1:15" ht="87" customHeight="1" x14ac:dyDescent="0.3">
      <c r="A38" s="2" t="s">
        <v>82</v>
      </c>
      <c r="B38" s="2" t="s">
        <v>109</v>
      </c>
      <c r="C38" s="4">
        <v>250</v>
      </c>
      <c r="D38" s="4">
        <v>2.73</v>
      </c>
      <c r="E38" s="4">
        <v>2.8</v>
      </c>
      <c r="F38" s="4">
        <v>20.45</v>
      </c>
      <c r="G38" s="4">
        <v>117.9</v>
      </c>
      <c r="H38" s="4">
        <v>0.15</v>
      </c>
      <c r="I38" s="4">
        <v>8.25</v>
      </c>
      <c r="J38" s="4">
        <v>0</v>
      </c>
      <c r="K38" s="4">
        <v>1.23</v>
      </c>
      <c r="L38" s="4">
        <v>15.2</v>
      </c>
      <c r="M38" s="4">
        <v>64.55</v>
      </c>
      <c r="N38" s="4">
        <v>24.05</v>
      </c>
      <c r="O38" s="4">
        <v>0.98</v>
      </c>
    </row>
    <row r="39" spans="1:15" ht="58.5" customHeight="1" x14ac:dyDescent="0.3">
      <c r="A39" s="2"/>
      <c r="B39" s="2" t="s">
        <v>154</v>
      </c>
      <c r="C39" s="4" t="s">
        <v>66</v>
      </c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3"/>
    </row>
    <row r="40" spans="1:15" ht="28.8" x14ac:dyDescent="0.3">
      <c r="A40" s="2" t="s">
        <v>85</v>
      </c>
      <c r="B40" s="2" t="s">
        <v>36</v>
      </c>
      <c r="C40" s="4">
        <v>200</v>
      </c>
      <c r="D40" s="3">
        <v>1</v>
      </c>
      <c r="E40" s="3">
        <v>0.2</v>
      </c>
      <c r="F40" s="3">
        <v>22</v>
      </c>
      <c r="G40" s="3">
        <v>86.6</v>
      </c>
      <c r="H40" s="3">
        <v>0.02</v>
      </c>
      <c r="I40" s="3">
        <v>4</v>
      </c>
      <c r="J40" s="3">
        <v>0</v>
      </c>
      <c r="K40" s="3">
        <v>0.2</v>
      </c>
      <c r="L40" s="3">
        <v>14</v>
      </c>
      <c r="M40" s="3">
        <v>14</v>
      </c>
      <c r="N40" s="3">
        <v>8</v>
      </c>
      <c r="O40" s="3">
        <v>2.8</v>
      </c>
    </row>
    <row r="41" spans="1:15" ht="28.8" x14ac:dyDescent="0.3">
      <c r="A41" s="2" t="s">
        <v>70</v>
      </c>
      <c r="B41" s="2" t="s">
        <v>140</v>
      </c>
      <c r="C41" s="4">
        <v>30</v>
      </c>
      <c r="D41" s="3">
        <v>3.55</v>
      </c>
      <c r="E41" s="3">
        <v>0.45</v>
      </c>
      <c r="F41" s="3">
        <v>21.73</v>
      </c>
      <c r="G41" s="3">
        <v>105.21</v>
      </c>
      <c r="H41" s="3">
        <v>4.4999999999999998E-2</v>
      </c>
      <c r="I41" s="3">
        <v>0</v>
      </c>
      <c r="J41" s="3">
        <v>0</v>
      </c>
      <c r="K41" s="3">
        <v>0.57999999999999996</v>
      </c>
      <c r="L41" s="3">
        <v>10.35</v>
      </c>
      <c r="M41" s="3">
        <v>39.15</v>
      </c>
      <c r="N41" s="3">
        <v>14.85</v>
      </c>
      <c r="O41" s="3">
        <v>0.49</v>
      </c>
    </row>
    <row r="42" spans="1:15" ht="28.8" x14ac:dyDescent="0.3">
      <c r="A42" s="2" t="s">
        <v>70</v>
      </c>
      <c r="B42" s="2" t="s">
        <v>141</v>
      </c>
      <c r="C42" s="4">
        <v>30</v>
      </c>
      <c r="D42" s="3">
        <v>1.68</v>
      </c>
      <c r="E42" s="3">
        <v>0.33</v>
      </c>
      <c r="F42" s="3">
        <v>14.82</v>
      </c>
      <c r="G42" s="3">
        <v>68.97</v>
      </c>
      <c r="H42" s="3">
        <v>0.03</v>
      </c>
      <c r="I42" s="3">
        <v>0</v>
      </c>
      <c r="J42" s="3">
        <v>0</v>
      </c>
      <c r="K42" s="3">
        <v>0.27</v>
      </c>
      <c r="L42" s="3">
        <v>6.9</v>
      </c>
      <c r="M42" s="3">
        <v>31.8</v>
      </c>
      <c r="N42" s="3">
        <v>7.5</v>
      </c>
      <c r="O42" s="3">
        <v>0.93</v>
      </c>
    </row>
    <row r="43" spans="1:15" x14ac:dyDescent="0.3">
      <c r="A43" s="2"/>
      <c r="B43" s="9" t="s">
        <v>28</v>
      </c>
      <c r="C43" s="7"/>
      <c r="D43" s="5">
        <f t="shared" ref="D43:O43" si="4">SUM(D37:D42)</f>
        <v>9.93</v>
      </c>
      <c r="E43" s="5">
        <f t="shared" si="4"/>
        <v>7.5</v>
      </c>
      <c r="F43" s="5">
        <f t="shared" si="4"/>
        <v>84.34</v>
      </c>
      <c r="G43" s="5">
        <f t="shared" si="4"/>
        <v>437.4</v>
      </c>
      <c r="H43" s="5">
        <f t="shared" si="4"/>
        <v>0.30499999999999994</v>
      </c>
      <c r="I43" s="5">
        <f t="shared" si="4"/>
        <v>20.05</v>
      </c>
      <c r="J43" s="5">
        <f t="shared" si="4"/>
        <v>0</v>
      </c>
      <c r="K43" s="5">
        <f t="shared" si="4"/>
        <v>4.0500000000000007</v>
      </c>
      <c r="L43" s="5">
        <f t="shared" si="4"/>
        <v>70.69</v>
      </c>
      <c r="M43" s="5">
        <f t="shared" si="4"/>
        <v>178.78</v>
      </c>
      <c r="N43" s="5">
        <f t="shared" si="4"/>
        <v>68.44</v>
      </c>
      <c r="O43" s="5">
        <f t="shared" si="4"/>
        <v>5.81</v>
      </c>
    </row>
    <row r="44" spans="1:15" x14ac:dyDescent="0.3">
      <c r="A44" s="2"/>
      <c r="B44" s="9" t="s">
        <v>31</v>
      </c>
      <c r="C44" s="7"/>
      <c r="D44" s="5">
        <f t="shared" ref="D44:O44" si="5">D43+D35</f>
        <v>27.29</v>
      </c>
      <c r="E44" s="5">
        <f t="shared" si="5"/>
        <v>18.049999999999997</v>
      </c>
      <c r="F44" s="5">
        <f t="shared" si="5"/>
        <v>175.68</v>
      </c>
      <c r="G44" s="5">
        <f t="shared" si="5"/>
        <v>967.22</v>
      </c>
      <c r="H44" s="5">
        <f t="shared" si="5"/>
        <v>0.64499999999999991</v>
      </c>
      <c r="I44" s="5">
        <f t="shared" si="5"/>
        <v>22.55</v>
      </c>
      <c r="J44" s="5">
        <f t="shared" si="5"/>
        <v>32.020000000000003</v>
      </c>
      <c r="K44" s="5">
        <f t="shared" si="5"/>
        <v>7.4600000000000009</v>
      </c>
      <c r="L44" s="5">
        <f t="shared" si="5"/>
        <v>368.32</v>
      </c>
      <c r="M44" s="5">
        <f t="shared" si="5"/>
        <v>548.11</v>
      </c>
      <c r="N44" s="5">
        <f t="shared" si="5"/>
        <v>181.70999999999998</v>
      </c>
      <c r="O44" s="5">
        <f t="shared" si="5"/>
        <v>10.95</v>
      </c>
    </row>
    <row r="45" spans="1:15" x14ac:dyDescent="0.3">
      <c r="A45" s="2"/>
      <c r="B45" s="7" t="s">
        <v>37</v>
      </c>
      <c r="C45" s="4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</row>
    <row r="46" spans="1:15" x14ac:dyDescent="0.3">
      <c r="A46" s="2"/>
      <c r="B46" s="8" t="s">
        <v>24</v>
      </c>
      <c r="C46" s="4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</row>
    <row r="47" spans="1:15" ht="57.6" x14ac:dyDescent="0.3">
      <c r="A47" s="2" t="s">
        <v>86</v>
      </c>
      <c r="B47" s="2" t="s">
        <v>87</v>
      </c>
      <c r="C47" s="4" t="s">
        <v>88</v>
      </c>
      <c r="D47" s="4">
        <v>2.4</v>
      </c>
      <c r="E47" s="4">
        <v>3.87</v>
      </c>
      <c r="F47" s="4">
        <v>27.83</v>
      </c>
      <c r="G47" s="4">
        <v>156</v>
      </c>
      <c r="H47" s="4">
        <v>0.04</v>
      </c>
      <c r="I47" s="4">
        <v>0.1</v>
      </c>
      <c r="J47" s="4">
        <v>20</v>
      </c>
      <c r="K47" s="4">
        <v>0.39</v>
      </c>
      <c r="L47" s="4">
        <v>10</v>
      </c>
      <c r="M47" s="4">
        <v>22.8</v>
      </c>
      <c r="N47" s="4">
        <v>5.6</v>
      </c>
      <c r="O47" s="3">
        <v>0.6</v>
      </c>
    </row>
    <row r="48" spans="1:15" ht="72" x14ac:dyDescent="0.3">
      <c r="A48" s="2" t="s">
        <v>78</v>
      </c>
      <c r="B48" s="2" t="s">
        <v>115</v>
      </c>
      <c r="C48" s="4" t="s">
        <v>39</v>
      </c>
      <c r="D48" s="4">
        <v>8.64</v>
      </c>
      <c r="E48" s="4">
        <v>11.05</v>
      </c>
      <c r="F48" s="4">
        <v>44.26</v>
      </c>
      <c r="G48" s="4">
        <v>312</v>
      </c>
      <c r="H48" s="4">
        <v>0.14000000000000001</v>
      </c>
      <c r="I48" s="4">
        <v>0.96</v>
      </c>
      <c r="J48" s="4">
        <v>54.8</v>
      </c>
      <c r="K48" s="4">
        <v>0.76</v>
      </c>
      <c r="L48" s="4">
        <v>146.77000000000001</v>
      </c>
      <c r="M48" s="4">
        <v>221.3</v>
      </c>
      <c r="N48" s="4">
        <v>44.33</v>
      </c>
      <c r="O48" s="4">
        <v>2.34</v>
      </c>
    </row>
    <row r="49" spans="1:15" ht="42.75" customHeight="1" x14ac:dyDescent="0.3">
      <c r="A49" s="2" t="s">
        <v>89</v>
      </c>
      <c r="B49" s="2" t="s">
        <v>90</v>
      </c>
      <c r="C49" s="4" t="s">
        <v>91</v>
      </c>
      <c r="D49" s="3">
        <v>1.52</v>
      </c>
      <c r="E49" s="3">
        <v>1.35</v>
      </c>
      <c r="F49" s="3">
        <v>15.9</v>
      </c>
      <c r="G49" s="3">
        <v>81</v>
      </c>
      <c r="H49" s="3">
        <v>0.04</v>
      </c>
      <c r="I49" s="3">
        <v>1.33</v>
      </c>
      <c r="J49" s="3">
        <v>10</v>
      </c>
      <c r="K49" s="3">
        <v>0</v>
      </c>
      <c r="L49" s="3">
        <v>126.6</v>
      </c>
      <c r="M49" s="3">
        <v>92.8</v>
      </c>
      <c r="N49" s="3">
        <v>15.4</v>
      </c>
      <c r="O49" s="3">
        <v>0.41</v>
      </c>
    </row>
    <row r="50" spans="1:15" ht="28.8" x14ac:dyDescent="0.3">
      <c r="A50" s="2" t="s">
        <v>70</v>
      </c>
      <c r="B50" s="2" t="s">
        <v>141</v>
      </c>
      <c r="C50" s="4">
        <v>30</v>
      </c>
      <c r="D50" s="3">
        <v>1.1200000000000001</v>
      </c>
      <c r="E50" s="3">
        <v>0.22</v>
      </c>
      <c r="F50" s="3">
        <v>9.8800000000000008</v>
      </c>
      <c r="G50" s="3">
        <v>45.98</v>
      </c>
      <c r="H50" s="3">
        <v>0.04</v>
      </c>
      <c r="I50" s="3">
        <v>0</v>
      </c>
      <c r="J50" s="3">
        <v>0</v>
      </c>
      <c r="K50" s="3">
        <v>0.18</v>
      </c>
      <c r="L50" s="3">
        <v>4.5999999999999996</v>
      </c>
      <c r="M50" s="3">
        <v>21.2</v>
      </c>
      <c r="N50" s="3">
        <v>5</v>
      </c>
      <c r="O50" s="3">
        <v>0.62</v>
      </c>
    </row>
    <row r="51" spans="1:15" x14ac:dyDescent="0.3">
      <c r="A51" s="2"/>
      <c r="B51" s="2"/>
      <c r="C51" s="4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</row>
    <row r="52" spans="1:15" x14ac:dyDescent="0.3">
      <c r="A52" s="2"/>
      <c r="B52" s="9" t="s">
        <v>28</v>
      </c>
      <c r="C52" s="7"/>
      <c r="D52" s="5">
        <f>SUM(D47:D51)</f>
        <v>13.68</v>
      </c>
      <c r="E52" s="5">
        <f t="shared" ref="E52:O52" si="6">SUM(E47:E51)</f>
        <v>16.490000000000002</v>
      </c>
      <c r="F52" s="5">
        <f t="shared" si="6"/>
        <v>97.87</v>
      </c>
      <c r="G52" s="5">
        <f t="shared" si="6"/>
        <v>594.98</v>
      </c>
      <c r="H52" s="5">
        <f t="shared" si="6"/>
        <v>0.26</v>
      </c>
      <c r="I52" s="5">
        <f t="shared" si="6"/>
        <v>2.39</v>
      </c>
      <c r="J52" s="5">
        <f t="shared" si="6"/>
        <v>84.8</v>
      </c>
      <c r="K52" s="5">
        <f t="shared" si="6"/>
        <v>1.3299999999999998</v>
      </c>
      <c r="L52" s="5">
        <f t="shared" si="6"/>
        <v>287.97000000000003</v>
      </c>
      <c r="M52" s="5">
        <f t="shared" si="6"/>
        <v>358.1</v>
      </c>
      <c r="N52" s="5">
        <f t="shared" si="6"/>
        <v>70.33</v>
      </c>
      <c r="O52" s="5">
        <f t="shared" si="6"/>
        <v>3.97</v>
      </c>
    </row>
    <row r="53" spans="1:15" x14ac:dyDescent="0.3">
      <c r="A53" s="2"/>
      <c r="B53" s="8" t="s">
        <v>29</v>
      </c>
      <c r="C53" s="4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</row>
    <row r="54" spans="1:15" ht="57.6" x14ac:dyDescent="0.3">
      <c r="A54" s="2" t="s">
        <v>111</v>
      </c>
      <c r="B54" s="2" t="s">
        <v>117</v>
      </c>
      <c r="C54" s="4">
        <v>60</v>
      </c>
      <c r="D54" s="4">
        <v>0.12</v>
      </c>
      <c r="E54" s="4">
        <v>5.0999999999999996</v>
      </c>
      <c r="F54" s="4">
        <v>11.17</v>
      </c>
      <c r="G54" s="4">
        <v>90.1</v>
      </c>
      <c r="H54" s="4">
        <v>0.03</v>
      </c>
      <c r="I54" s="4">
        <v>16.87</v>
      </c>
      <c r="J54" s="4">
        <v>0</v>
      </c>
      <c r="K54" s="4">
        <v>15.4</v>
      </c>
      <c r="L54" s="4">
        <v>33.49</v>
      </c>
      <c r="M54" s="4">
        <v>29.35</v>
      </c>
      <c r="N54" s="4">
        <v>16</v>
      </c>
      <c r="O54" s="4">
        <v>0.98</v>
      </c>
    </row>
    <row r="55" spans="1:15" ht="86.4" x14ac:dyDescent="0.3">
      <c r="A55" s="2" t="s">
        <v>92</v>
      </c>
      <c r="B55" s="2" t="s">
        <v>93</v>
      </c>
      <c r="C55" s="4" t="s">
        <v>60</v>
      </c>
      <c r="D55" s="3">
        <v>2.4700000000000002</v>
      </c>
      <c r="E55" s="3">
        <v>6.2</v>
      </c>
      <c r="F55" s="3">
        <v>15.97</v>
      </c>
      <c r="G55" s="3">
        <v>129.80000000000001</v>
      </c>
      <c r="H55" s="3">
        <v>0.15</v>
      </c>
      <c r="I55" s="3">
        <v>14.3</v>
      </c>
      <c r="J55" s="3">
        <v>0</v>
      </c>
      <c r="K55" s="3">
        <v>2.4300000000000002</v>
      </c>
      <c r="L55" s="3">
        <v>16.55</v>
      </c>
      <c r="M55" s="3">
        <v>34.950000000000003</v>
      </c>
      <c r="N55" s="3">
        <v>28</v>
      </c>
      <c r="O55" s="3">
        <v>1.03</v>
      </c>
    </row>
    <row r="56" spans="1:15" ht="100.8" x14ac:dyDescent="0.3">
      <c r="A56" s="2" t="s">
        <v>83</v>
      </c>
      <c r="B56" s="2" t="s">
        <v>118</v>
      </c>
      <c r="C56" s="4" t="s">
        <v>65</v>
      </c>
      <c r="D56" s="4">
        <v>14.13</v>
      </c>
      <c r="E56" s="4">
        <v>15.4</v>
      </c>
      <c r="F56" s="4">
        <v>12.73</v>
      </c>
      <c r="G56" s="4">
        <v>238.5</v>
      </c>
      <c r="H56" s="4">
        <v>7.0000000000000007E-2</v>
      </c>
      <c r="I56" s="4">
        <v>0.18</v>
      </c>
      <c r="J56" s="4">
        <v>54</v>
      </c>
      <c r="K56" s="4">
        <v>0.43</v>
      </c>
      <c r="L56" s="4">
        <v>41.76</v>
      </c>
      <c r="M56" s="4">
        <v>80.2</v>
      </c>
      <c r="N56" s="4">
        <v>23.4</v>
      </c>
      <c r="O56" s="3">
        <v>61.13</v>
      </c>
    </row>
    <row r="57" spans="1:15" ht="42" customHeight="1" x14ac:dyDescent="0.3">
      <c r="A57" s="2" t="s">
        <v>84</v>
      </c>
      <c r="B57" s="2" t="s">
        <v>119</v>
      </c>
      <c r="C57" s="4">
        <v>150</v>
      </c>
      <c r="D57" s="4">
        <v>3.68</v>
      </c>
      <c r="E57" s="4">
        <v>5.45</v>
      </c>
      <c r="F57" s="4">
        <v>37.07</v>
      </c>
      <c r="G57" s="4">
        <v>212.05</v>
      </c>
      <c r="H57" s="4">
        <v>0.04</v>
      </c>
      <c r="I57" s="4">
        <v>0</v>
      </c>
      <c r="J57" s="4">
        <v>0.03</v>
      </c>
      <c r="K57" s="4">
        <v>0.3</v>
      </c>
      <c r="L57" s="4">
        <v>16.190000000000001</v>
      </c>
      <c r="M57" s="4">
        <v>80.87</v>
      </c>
      <c r="N57" s="4">
        <v>27.35</v>
      </c>
      <c r="O57" s="4">
        <v>0.57999999999999996</v>
      </c>
    </row>
    <row r="58" spans="1:15" ht="29.25" customHeight="1" x14ac:dyDescent="0.3">
      <c r="A58" s="2" t="s">
        <v>85</v>
      </c>
      <c r="B58" s="2" t="s">
        <v>36</v>
      </c>
      <c r="C58" s="4">
        <v>200</v>
      </c>
      <c r="D58" s="3">
        <v>1</v>
      </c>
      <c r="E58" s="3">
        <v>0.2</v>
      </c>
      <c r="F58" s="3">
        <v>22</v>
      </c>
      <c r="G58" s="3">
        <v>86.6</v>
      </c>
      <c r="H58" s="3">
        <v>0.02</v>
      </c>
      <c r="I58" s="3">
        <v>4</v>
      </c>
      <c r="J58" s="3">
        <v>0</v>
      </c>
      <c r="K58" s="3">
        <v>0.2</v>
      </c>
      <c r="L58" s="3">
        <v>14</v>
      </c>
      <c r="M58" s="3">
        <v>14</v>
      </c>
      <c r="N58" s="3">
        <v>8</v>
      </c>
      <c r="O58" s="3">
        <v>2.8</v>
      </c>
    </row>
    <row r="59" spans="1:15" ht="28.8" x14ac:dyDescent="0.3">
      <c r="A59" s="2" t="s">
        <v>71</v>
      </c>
      <c r="B59" s="2" t="s">
        <v>142</v>
      </c>
      <c r="C59" s="4">
        <v>30</v>
      </c>
      <c r="D59" s="3">
        <v>3.95</v>
      </c>
      <c r="E59" s="3">
        <v>0.5</v>
      </c>
      <c r="F59" s="3">
        <v>24.15</v>
      </c>
      <c r="G59" s="3">
        <v>116.9</v>
      </c>
      <c r="H59" s="3">
        <v>0.05</v>
      </c>
      <c r="I59" s="3">
        <v>0</v>
      </c>
      <c r="J59" s="3">
        <v>0</v>
      </c>
      <c r="K59" s="3">
        <v>0.65</v>
      </c>
      <c r="L59" s="3">
        <v>11.5</v>
      </c>
      <c r="M59" s="3">
        <v>43.5</v>
      </c>
      <c r="N59" s="3">
        <v>16.5</v>
      </c>
      <c r="O59" s="3">
        <v>0.55000000000000004</v>
      </c>
    </row>
    <row r="60" spans="1:15" ht="28.8" x14ac:dyDescent="0.3">
      <c r="A60" s="2" t="s">
        <v>71</v>
      </c>
      <c r="B60" s="2" t="s">
        <v>141</v>
      </c>
      <c r="C60" s="4">
        <v>30</v>
      </c>
      <c r="D60" s="3">
        <v>1.1200000000000001</v>
      </c>
      <c r="E60" s="3">
        <v>0.22</v>
      </c>
      <c r="F60" s="3">
        <v>9.8800000000000008</v>
      </c>
      <c r="G60" s="3">
        <v>45.98</v>
      </c>
      <c r="H60" s="3">
        <v>0.04</v>
      </c>
      <c r="I60" s="3">
        <v>0</v>
      </c>
      <c r="J60" s="3">
        <v>0</v>
      </c>
      <c r="K60" s="3">
        <v>0.18</v>
      </c>
      <c r="L60" s="3">
        <v>4.5999999999999996</v>
      </c>
      <c r="M60" s="3">
        <v>21.2</v>
      </c>
      <c r="N60" s="3">
        <v>5</v>
      </c>
      <c r="O60" s="3">
        <v>0.62</v>
      </c>
    </row>
    <row r="61" spans="1:15" x14ac:dyDescent="0.3">
      <c r="A61" s="2"/>
      <c r="B61" s="9" t="s">
        <v>28</v>
      </c>
      <c r="C61" s="7"/>
      <c r="D61" s="5">
        <f>SUM(D54:D60)</f>
        <v>26.470000000000002</v>
      </c>
      <c r="E61" s="5">
        <f t="shared" ref="E61:O61" si="7">SUM(E54:E60)</f>
        <v>33.070000000000007</v>
      </c>
      <c r="F61" s="5">
        <f t="shared" si="7"/>
        <v>132.97</v>
      </c>
      <c r="G61" s="5">
        <f t="shared" si="7"/>
        <v>919.93000000000006</v>
      </c>
      <c r="H61" s="5">
        <f t="shared" si="7"/>
        <v>0.39999999999999997</v>
      </c>
      <c r="I61" s="5">
        <f t="shared" si="7"/>
        <v>35.35</v>
      </c>
      <c r="J61" s="5">
        <f t="shared" si="7"/>
        <v>54.03</v>
      </c>
      <c r="K61" s="5">
        <f t="shared" si="7"/>
        <v>19.59</v>
      </c>
      <c r="L61" s="5">
        <f t="shared" si="7"/>
        <v>138.09</v>
      </c>
      <c r="M61" s="5">
        <f t="shared" si="7"/>
        <v>304.07</v>
      </c>
      <c r="N61" s="5">
        <f t="shared" si="7"/>
        <v>124.25</v>
      </c>
      <c r="O61" s="5">
        <f t="shared" si="7"/>
        <v>67.69</v>
      </c>
    </row>
    <row r="62" spans="1:15" x14ac:dyDescent="0.3">
      <c r="A62" s="2"/>
      <c r="B62" s="9" t="s">
        <v>31</v>
      </c>
      <c r="C62" s="7"/>
      <c r="D62" s="5">
        <f>D61+D52</f>
        <v>40.150000000000006</v>
      </c>
      <c r="E62" s="5">
        <f t="shared" ref="E62:O62" si="8">E61+E52</f>
        <v>49.560000000000009</v>
      </c>
      <c r="F62" s="5">
        <f t="shared" si="8"/>
        <v>230.84</v>
      </c>
      <c r="G62" s="5">
        <f t="shared" si="8"/>
        <v>1514.91</v>
      </c>
      <c r="H62" s="5">
        <f t="shared" si="8"/>
        <v>0.65999999999999992</v>
      </c>
      <c r="I62" s="5">
        <f t="shared" si="8"/>
        <v>37.74</v>
      </c>
      <c r="J62" s="5">
        <f t="shared" si="8"/>
        <v>138.82999999999998</v>
      </c>
      <c r="K62" s="5">
        <f t="shared" si="8"/>
        <v>20.919999999999998</v>
      </c>
      <c r="L62" s="5">
        <f t="shared" si="8"/>
        <v>426.06000000000006</v>
      </c>
      <c r="M62" s="5">
        <f t="shared" si="8"/>
        <v>662.17000000000007</v>
      </c>
      <c r="N62" s="5">
        <f t="shared" si="8"/>
        <v>194.57999999999998</v>
      </c>
      <c r="O62" s="5">
        <f t="shared" si="8"/>
        <v>71.66</v>
      </c>
    </row>
    <row r="63" spans="1:15" x14ac:dyDescent="0.3">
      <c r="A63" s="2"/>
      <c r="B63" s="7" t="s">
        <v>38</v>
      </c>
      <c r="C63" s="4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</row>
    <row r="64" spans="1:15" x14ac:dyDescent="0.3">
      <c r="A64" s="2"/>
      <c r="B64" s="8" t="s">
        <v>24</v>
      </c>
      <c r="C64" s="4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</row>
    <row r="65" spans="1:15" ht="58.5" customHeight="1" x14ac:dyDescent="0.3">
      <c r="A65" s="2" t="s">
        <v>95</v>
      </c>
      <c r="B65" s="2" t="s">
        <v>120</v>
      </c>
      <c r="C65" s="4" t="s">
        <v>88</v>
      </c>
      <c r="D65" s="3">
        <v>6.3</v>
      </c>
      <c r="E65" s="3">
        <v>9.1300000000000008</v>
      </c>
      <c r="F65" s="3">
        <v>16.309999999999999</v>
      </c>
      <c r="G65" s="3">
        <v>172.7</v>
      </c>
      <c r="H65" s="3">
        <v>0.04</v>
      </c>
      <c r="I65" s="3">
        <v>0.11</v>
      </c>
      <c r="J65" s="3">
        <v>59</v>
      </c>
      <c r="K65" s="3">
        <v>0.47</v>
      </c>
      <c r="L65" s="3">
        <v>139.19999999999999</v>
      </c>
      <c r="M65" s="3">
        <v>96</v>
      </c>
      <c r="N65" s="3">
        <v>9.4499999999999993</v>
      </c>
      <c r="O65" s="3">
        <v>0.49</v>
      </c>
    </row>
    <row r="66" spans="1:15" ht="72" x14ac:dyDescent="0.3">
      <c r="A66" s="2" t="s">
        <v>96</v>
      </c>
      <c r="B66" s="2" t="s">
        <v>112</v>
      </c>
      <c r="C66" s="4" t="s">
        <v>39</v>
      </c>
      <c r="D66" s="3">
        <v>6</v>
      </c>
      <c r="E66" s="3">
        <v>10.85</v>
      </c>
      <c r="F66" s="3">
        <v>52.93</v>
      </c>
      <c r="G66" s="3">
        <v>334</v>
      </c>
      <c r="H66" s="3">
        <v>0.06</v>
      </c>
      <c r="I66" s="3">
        <v>0.96</v>
      </c>
      <c r="J66" s="3">
        <v>54.8</v>
      </c>
      <c r="K66" s="3">
        <v>0.23</v>
      </c>
      <c r="L66" s="3">
        <v>130.97</v>
      </c>
      <c r="M66" s="3">
        <v>157.44</v>
      </c>
      <c r="N66" s="3">
        <v>36.46</v>
      </c>
      <c r="O66" s="3">
        <v>0.53</v>
      </c>
    </row>
    <row r="67" spans="1:15" ht="28.8" x14ac:dyDescent="0.3">
      <c r="A67" s="2" t="s">
        <v>80</v>
      </c>
      <c r="B67" s="2" t="s">
        <v>121</v>
      </c>
      <c r="C67" s="4">
        <v>200</v>
      </c>
      <c r="D67" s="4">
        <v>0.53</v>
      </c>
      <c r="E67" s="4">
        <v>0</v>
      </c>
      <c r="F67" s="4">
        <v>9.4700000000000006</v>
      </c>
      <c r="G67" s="4">
        <v>40</v>
      </c>
      <c r="H67" s="4">
        <v>0</v>
      </c>
      <c r="I67" s="4">
        <v>0.27</v>
      </c>
      <c r="J67" s="4">
        <v>0</v>
      </c>
      <c r="K67" s="4">
        <v>0</v>
      </c>
      <c r="L67" s="4">
        <v>13.6</v>
      </c>
      <c r="M67" s="4">
        <v>22.13</v>
      </c>
      <c r="N67" s="4">
        <v>11.73</v>
      </c>
      <c r="O67" s="4">
        <v>2.13</v>
      </c>
    </row>
    <row r="68" spans="1:15" ht="28.8" x14ac:dyDescent="0.3">
      <c r="A68" s="2" t="s">
        <v>70</v>
      </c>
      <c r="B68" s="2" t="s">
        <v>141</v>
      </c>
      <c r="C68" s="4">
        <v>30</v>
      </c>
      <c r="D68" s="3">
        <v>1.68</v>
      </c>
      <c r="E68" s="3">
        <v>0.33</v>
      </c>
      <c r="F68" s="3">
        <v>14.82</v>
      </c>
      <c r="G68" s="3">
        <v>68.97</v>
      </c>
      <c r="H68" s="3">
        <v>0.03</v>
      </c>
      <c r="I68" s="3">
        <v>0</v>
      </c>
      <c r="J68" s="3">
        <v>0</v>
      </c>
      <c r="K68" s="3">
        <v>0.27</v>
      </c>
      <c r="L68" s="3">
        <v>6.9</v>
      </c>
      <c r="M68" s="3">
        <v>31.8</v>
      </c>
      <c r="N68" s="3">
        <v>7.5</v>
      </c>
      <c r="O68" s="3">
        <v>0.93</v>
      </c>
    </row>
    <row r="69" spans="1:15" x14ac:dyDescent="0.3">
      <c r="A69" s="2"/>
      <c r="B69" s="2"/>
      <c r="C69" s="4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</row>
    <row r="70" spans="1:15" x14ac:dyDescent="0.3">
      <c r="A70" s="1"/>
      <c r="B70" s="10" t="s">
        <v>28</v>
      </c>
      <c r="C70" s="5"/>
      <c r="D70" s="5">
        <f>SUM(D65:D69)</f>
        <v>14.51</v>
      </c>
      <c r="E70" s="5">
        <f t="shared" ref="E70:O70" si="9">SUM(E65:E69)</f>
        <v>20.309999999999999</v>
      </c>
      <c r="F70" s="5">
        <f t="shared" si="9"/>
        <v>93.53</v>
      </c>
      <c r="G70" s="5">
        <f t="shared" si="9"/>
        <v>615.67000000000007</v>
      </c>
      <c r="H70" s="5">
        <f t="shared" si="9"/>
        <v>0.13</v>
      </c>
      <c r="I70" s="5">
        <f t="shared" si="9"/>
        <v>1.34</v>
      </c>
      <c r="J70" s="5">
        <f t="shared" si="9"/>
        <v>113.8</v>
      </c>
      <c r="K70" s="5">
        <f t="shared" si="9"/>
        <v>0.97</v>
      </c>
      <c r="L70" s="5">
        <f t="shared" si="9"/>
        <v>290.66999999999996</v>
      </c>
      <c r="M70" s="5">
        <f t="shared" si="9"/>
        <v>307.37</v>
      </c>
      <c r="N70" s="5">
        <f t="shared" si="9"/>
        <v>65.14</v>
      </c>
      <c r="O70" s="5">
        <f t="shared" si="9"/>
        <v>4.08</v>
      </c>
    </row>
    <row r="71" spans="1:15" x14ac:dyDescent="0.3">
      <c r="A71" s="1"/>
      <c r="B71" s="6" t="s">
        <v>29</v>
      </c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</row>
    <row r="72" spans="1:15" ht="72" customHeight="1" x14ac:dyDescent="0.3">
      <c r="A72" s="2" t="s">
        <v>59</v>
      </c>
      <c r="B72" s="2" t="s">
        <v>58</v>
      </c>
      <c r="C72" s="4">
        <v>60</v>
      </c>
      <c r="D72" s="4">
        <v>1.72</v>
      </c>
      <c r="E72" s="4">
        <v>8.4600000000000009</v>
      </c>
      <c r="F72" s="4">
        <v>7.54</v>
      </c>
      <c r="G72" s="4">
        <v>113.1</v>
      </c>
      <c r="H72" s="4">
        <v>0.02</v>
      </c>
      <c r="I72" s="4">
        <v>6.88</v>
      </c>
      <c r="J72" s="4">
        <v>0.02</v>
      </c>
      <c r="K72" s="4">
        <v>0.15</v>
      </c>
      <c r="L72" s="4">
        <v>28.08</v>
      </c>
      <c r="M72" s="4">
        <v>37.76</v>
      </c>
      <c r="N72" s="4">
        <v>31.64</v>
      </c>
      <c r="O72" s="4">
        <v>1.07</v>
      </c>
    </row>
    <row r="73" spans="1:15" ht="89.25" customHeight="1" x14ac:dyDescent="0.3">
      <c r="A73" s="2" t="s">
        <v>55</v>
      </c>
      <c r="B73" s="2" t="s">
        <v>56</v>
      </c>
      <c r="C73" s="4">
        <v>250</v>
      </c>
      <c r="D73" s="4">
        <v>2.39</v>
      </c>
      <c r="E73" s="4">
        <v>3.48</v>
      </c>
      <c r="F73" s="4">
        <v>17.260000000000002</v>
      </c>
      <c r="G73" s="4">
        <v>109.92</v>
      </c>
      <c r="H73" s="4">
        <v>0.12</v>
      </c>
      <c r="I73" s="4">
        <v>16.690000000000001</v>
      </c>
      <c r="J73" s="4">
        <v>0.23</v>
      </c>
      <c r="K73" s="4">
        <v>1.48</v>
      </c>
      <c r="L73" s="4">
        <v>36.590000000000003</v>
      </c>
      <c r="M73" s="4">
        <v>68.989999999999995</v>
      </c>
      <c r="N73" s="4">
        <v>29.66</v>
      </c>
      <c r="O73" s="4">
        <v>1.07</v>
      </c>
    </row>
    <row r="74" spans="1:15" ht="57.6" x14ac:dyDescent="0.3">
      <c r="A74" s="2" t="s">
        <v>151</v>
      </c>
      <c r="B74" s="2" t="s">
        <v>152</v>
      </c>
      <c r="C74" s="4" t="s">
        <v>153</v>
      </c>
      <c r="D74" s="4">
        <v>8.56</v>
      </c>
      <c r="E74" s="4">
        <v>4.1100000000000003</v>
      </c>
      <c r="F74" s="4">
        <v>0.46</v>
      </c>
      <c r="G74" s="4">
        <v>73</v>
      </c>
      <c r="H74" s="4">
        <v>0.06</v>
      </c>
      <c r="I74" s="4">
        <v>0.42</v>
      </c>
      <c r="J74" s="4">
        <v>24.5</v>
      </c>
      <c r="K74" s="4">
        <v>0.24</v>
      </c>
      <c r="L74" s="4">
        <v>7.73</v>
      </c>
      <c r="M74" s="4">
        <v>97.84</v>
      </c>
      <c r="N74" s="4">
        <v>22.92</v>
      </c>
      <c r="O74" s="4">
        <v>0.45</v>
      </c>
    </row>
    <row r="75" spans="1:15" ht="57.6" x14ac:dyDescent="0.3">
      <c r="A75" s="2" t="s">
        <v>99</v>
      </c>
      <c r="B75" s="2" t="s">
        <v>100</v>
      </c>
      <c r="C75" s="4">
        <v>150</v>
      </c>
      <c r="D75" s="3">
        <v>3.08</v>
      </c>
      <c r="E75" s="3">
        <v>2.33</v>
      </c>
      <c r="F75" s="3">
        <v>19.13</v>
      </c>
      <c r="G75" s="3">
        <v>109.73</v>
      </c>
      <c r="H75" s="3">
        <v>1.1599999999999999</v>
      </c>
      <c r="I75" s="3">
        <v>3.75</v>
      </c>
      <c r="J75" s="3">
        <v>33.15</v>
      </c>
      <c r="K75" s="3">
        <v>0.15</v>
      </c>
      <c r="L75" s="3">
        <v>38.25</v>
      </c>
      <c r="M75" s="3">
        <v>76.95</v>
      </c>
      <c r="N75" s="3">
        <v>26.7</v>
      </c>
      <c r="O75" s="3">
        <v>0.86</v>
      </c>
    </row>
    <row r="76" spans="1:15" ht="57.6" x14ac:dyDescent="0.3">
      <c r="A76" s="2" t="s">
        <v>77</v>
      </c>
      <c r="B76" s="2" t="s">
        <v>40</v>
      </c>
      <c r="C76" s="4">
        <v>200</v>
      </c>
      <c r="D76" s="4">
        <v>1.1599999999999999</v>
      </c>
      <c r="E76" s="4">
        <v>0.3</v>
      </c>
      <c r="F76" s="4">
        <v>47.36</v>
      </c>
      <c r="G76" s="4">
        <v>196.38</v>
      </c>
      <c r="H76" s="4">
        <v>0.02</v>
      </c>
      <c r="I76" s="4">
        <v>0.8</v>
      </c>
      <c r="J76" s="4">
        <v>0</v>
      </c>
      <c r="K76" s="4">
        <v>0.2</v>
      </c>
      <c r="L76" s="4">
        <v>5.84</v>
      </c>
      <c r="M76" s="4">
        <v>46</v>
      </c>
      <c r="N76" s="4">
        <v>33</v>
      </c>
      <c r="O76" s="3">
        <v>0.96</v>
      </c>
    </row>
    <row r="77" spans="1:15" ht="28.8" x14ac:dyDescent="0.3">
      <c r="A77" s="2" t="s">
        <v>70</v>
      </c>
      <c r="B77" s="2" t="s">
        <v>140</v>
      </c>
      <c r="C77" s="4">
        <v>30</v>
      </c>
      <c r="D77" s="3">
        <v>3.55</v>
      </c>
      <c r="E77" s="3">
        <v>0.45</v>
      </c>
      <c r="F77" s="3">
        <v>21.73</v>
      </c>
      <c r="G77" s="3">
        <v>105.21</v>
      </c>
      <c r="H77" s="3">
        <v>4.4999999999999998E-2</v>
      </c>
      <c r="I77" s="3">
        <v>0</v>
      </c>
      <c r="J77" s="3">
        <v>0</v>
      </c>
      <c r="K77" s="3">
        <v>0.57999999999999996</v>
      </c>
      <c r="L77" s="3">
        <v>10.35</v>
      </c>
      <c r="M77" s="3">
        <v>39.15</v>
      </c>
      <c r="N77" s="3">
        <v>14.85</v>
      </c>
      <c r="O77" s="3">
        <v>0.49</v>
      </c>
    </row>
    <row r="78" spans="1:15" ht="28.8" x14ac:dyDescent="0.3">
      <c r="A78" s="2" t="s">
        <v>70</v>
      </c>
      <c r="B78" s="2" t="s">
        <v>141</v>
      </c>
      <c r="C78" s="4">
        <v>30</v>
      </c>
      <c r="D78" s="3">
        <v>1.68</v>
      </c>
      <c r="E78" s="3">
        <v>0.33</v>
      </c>
      <c r="F78" s="3">
        <v>14.82</v>
      </c>
      <c r="G78" s="3">
        <v>68.97</v>
      </c>
      <c r="H78" s="3">
        <v>0.03</v>
      </c>
      <c r="I78" s="3">
        <v>0</v>
      </c>
      <c r="J78" s="3">
        <v>0</v>
      </c>
      <c r="K78" s="3">
        <v>0.27</v>
      </c>
      <c r="L78" s="3">
        <v>6.9</v>
      </c>
      <c r="M78" s="3">
        <v>31.8</v>
      </c>
      <c r="N78" s="3">
        <v>7.5</v>
      </c>
      <c r="O78" s="3">
        <v>0.93</v>
      </c>
    </row>
    <row r="79" spans="1:15" ht="14.25" customHeight="1" x14ac:dyDescent="0.3">
      <c r="A79" s="2"/>
      <c r="B79" s="9" t="s">
        <v>28</v>
      </c>
      <c r="C79" s="7"/>
      <c r="D79" s="7">
        <f t="shared" ref="D79:O79" si="10">SUM(D72:D78)</f>
        <v>22.14</v>
      </c>
      <c r="E79" s="7">
        <f t="shared" si="10"/>
        <v>19.46</v>
      </c>
      <c r="F79" s="7">
        <f t="shared" si="10"/>
        <v>128.30000000000001</v>
      </c>
      <c r="G79" s="7">
        <f t="shared" si="10"/>
        <v>776.31000000000006</v>
      </c>
      <c r="H79" s="7">
        <f t="shared" si="10"/>
        <v>1.4549999999999998</v>
      </c>
      <c r="I79" s="7">
        <f t="shared" si="10"/>
        <v>28.540000000000003</v>
      </c>
      <c r="J79" s="7">
        <f t="shared" si="10"/>
        <v>57.9</v>
      </c>
      <c r="K79" s="7">
        <f t="shared" si="10"/>
        <v>3.0700000000000003</v>
      </c>
      <c r="L79" s="7">
        <f t="shared" si="10"/>
        <v>133.74</v>
      </c>
      <c r="M79" s="7">
        <f t="shared" si="10"/>
        <v>398.49</v>
      </c>
      <c r="N79" s="7">
        <f t="shared" si="10"/>
        <v>166.27</v>
      </c>
      <c r="O79" s="7">
        <f t="shared" si="10"/>
        <v>5.83</v>
      </c>
    </row>
    <row r="80" spans="1:15" x14ac:dyDescent="0.3">
      <c r="A80" s="2"/>
      <c r="B80" s="9" t="s">
        <v>31</v>
      </c>
      <c r="C80" s="7"/>
      <c r="D80" s="7">
        <f>D79+D70</f>
        <v>36.65</v>
      </c>
      <c r="E80" s="7">
        <f t="shared" ref="E80:O80" si="11">E79+E70</f>
        <v>39.769999999999996</v>
      </c>
      <c r="F80" s="7">
        <f t="shared" si="11"/>
        <v>221.83</v>
      </c>
      <c r="G80" s="7">
        <f t="shared" si="11"/>
        <v>1391.98</v>
      </c>
      <c r="H80" s="7">
        <f t="shared" si="11"/>
        <v>1.585</v>
      </c>
      <c r="I80" s="7">
        <f t="shared" si="11"/>
        <v>29.880000000000003</v>
      </c>
      <c r="J80" s="7">
        <f t="shared" si="11"/>
        <v>171.7</v>
      </c>
      <c r="K80" s="7">
        <f t="shared" si="11"/>
        <v>4.04</v>
      </c>
      <c r="L80" s="7">
        <f t="shared" si="11"/>
        <v>424.40999999999997</v>
      </c>
      <c r="M80" s="7">
        <f t="shared" si="11"/>
        <v>705.86</v>
      </c>
      <c r="N80" s="7">
        <f t="shared" si="11"/>
        <v>231.41000000000003</v>
      </c>
      <c r="O80" s="7">
        <f t="shared" si="11"/>
        <v>9.91</v>
      </c>
    </row>
    <row r="81" spans="1:15" x14ac:dyDescent="0.3">
      <c r="A81" s="2"/>
      <c r="B81" s="7" t="s">
        <v>41</v>
      </c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3"/>
    </row>
    <row r="82" spans="1:15" x14ac:dyDescent="0.3">
      <c r="A82" s="2"/>
      <c r="B82" s="8" t="s">
        <v>24</v>
      </c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3"/>
    </row>
    <row r="83" spans="1:15" ht="72" x14ac:dyDescent="0.3">
      <c r="A83" s="2" t="s">
        <v>53</v>
      </c>
      <c r="B83" s="2" t="s">
        <v>64</v>
      </c>
      <c r="C83" s="4">
        <v>60</v>
      </c>
      <c r="D83" s="4">
        <v>9.0500000000000007</v>
      </c>
      <c r="E83" s="4">
        <v>6.22</v>
      </c>
      <c r="F83" s="4">
        <v>30.1</v>
      </c>
      <c r="G83" s="4">
        <v>212.61</v>
      </c>
      <c r="H83" s="4">
        <v>0.09</v>
      </c>
      <c r="I83" s="4">
        <v>0.15</v>
      </c>
      <c r="J83" s="4">
        <v>0.02</v>
      </c>
      <c r="K83" s="4">
        <v>2.2799999999999998</v>
      </c>
      <c r="L83" s="4">
        <v>55.53</v>
      </c>
      <c r="M83" s="4" t="s">
        <v>54</v>
      </c>
      <c r="N83" s="4">
        <v>14.54</v>
      </c>
      <c r="O83" s="4">
        <v>0.77</v>
      </c>
    </row>
    <row r="84" spans="1:15" ht="57.6" x14ac:dyDescent="0.3">
      <c r="A84" s="2" t="s">
        <v>78</v>
      </c>
      <c r="B84" s="2" t="s">
        <v>103</v>
      </c>
      <c r="C84" s="4" t="s">
        <v>39</v>
      </c>
      <c r="D84" s="3">
        <v>8.64</v>
      </c>
      <c r="E84" s="3">
        <v>11.06</v>
      </c>
      <c r="F84" s="3">
        <v>44.32</v>
      </c>
      <c r="G84" s="3">
        <v>312</v>
      </c>
      <c r="H84" s="3">
        <v>0.14000000000000001</v>
      </c>
      <c r="I84" s="3">
        <v>0.96</v>
      </c>
      <c r="J84" s="3">
        <v>54.8</v>
      </c>
      <c r="K84" s="3">
        <v>0.77</v>
      </c>
      <c r="L84" s="3">
        <v>146.77000000000001</v>
      </c>
      <c r="M84" s="3">
        <v>221.3</v>
      </c>
      <c r="N84" s="3">
        <v>44.33</v>
      </c>
      <c r="O84" s="3">
        <v>2.34</v>
      </c>
    </row>
    <row r="85" spans="1:15" ht="43.2" x14ac:dyDescent="0.3">
      <c r="A85" s="2" t="s">
        <v>89</v>
      </c>
      <c r="B85" s="2" t="s">
        <v>90</v>
      </c>
      <c r="C85" s="4" t="s">
        <v>91</v>
      </c>
      <c r="D85" s="3">
        <v>1.52</v>
      </c>
      <c r="E85" s="3">
        <v>1.35</v>
      </c>
      <c r="F85" s="3">
        <v>15.9</v>
      </c>
      <c r="G85" s="3">
        <v>81</v>
      </c>
      <c r="H85" s="3">
        <v>0.04</v>
      </c>
      <c r="I85" s="3">
        <v>1.33</v>
      </c>
      <c r="J85" s="3">
        <v>10</v>
      </c>
      <c r="K85" s="3">
        <v>0</v>
      </c>
      <c r="L85" s="3">
        <v>126.6</v>
      </c>
      <c r="M85" s="3">
        <v>92.8</v>
      </c>
      <c r="N85" s="3">
        <v>15.4</v>
      </c>
      <c r="O85" s="3">
        <v>0.41</v>
      </c>
    </row>
    <row r="86" spans="1:15" ht="28.8" x14ac:dyDescent="0.3">
      <c r="A86" s="2" t="s">
        <v>70</v>
      </c>
      <c r="B86" s="2" t="s">
        <v>141</v>
      </c>
      <c r="C86" s="4">
        <v>30</v>
      </c>
      <c r="D86" s="3">
        <v>1.1200000000000001</v>
      </c>
      <c r="E86" s="3">
        <v>0.22</v>
      </c>
      <c r="F86" s="3">
        <v>9.8800000000000008</v>
      </c>
      <c r="G86" s="3">
        <v>45.98</v>
      </c>
      <c r="H86" s="3">
        <v>0.04</v>
      </c>
      <c r="I86" s="3">
        <v>0</v>
      </c>
      <c r="J86" s="3">
        <v>0</v>
      </c>
      <c r="K86" s="3">
        <v>0.18</v>
      </c>
      <c r="L86" s="3">
        <v>4.5999999999999996</v>
      </c>
      <c r="M86" s="3">
        <v>21.2</v>
      </c>
      <c r="N86" s="3">
        <v>5</v>
      </c>
      <c r="O86" s="3">
        <v>0.62</v>
      </c>
    </row>
    <row r="87" spans="1:15" x14ac:dyDescent="0.3">
      <c r="A87" s="2"/>
      <c r="B87" s="9" t="s">
        <v>28</v>
      </c>
      <c r="C87" s="7"/>
      <c r="D87" s="7">
        <f t="shared" ref="D87:O87" si="12">SUM(D83:D86)</f>
        <v>20.330000000000002</v>
      </c>
      <c r="E87" s="7">
        <f t="shared" si="12"/>
        <v>18.850000000000001</v>
      </c>
      <c r="F87" s="7">
        <f t="shared" si="12"/>
        <v>100.2</v>
      </c>
      <c r="G87" s="7">
        <f t="shared" si="12"/>
        <v>651.59</v>
      </c>
      <c r="H87" s="7">
        <f t="shared" si="12"/>
        <v>0.31</v>
      </c>
      <c r="I87" s="7">
        <f t="shared" si="12"/>
        <v>2.44</v>
      </c>
      <c r="J87" s="7">
        <f t="shared" si="12"/>
        <v>64.819999999999993</v>
      </c>
      <c r="K87" s="7">
        <f t="shared" si="12"/>
        <v>3.23</v>
      </c>
      <c r="L87" s="7">
        <f t="shared" si="12"/>
        <v>333.5</v>
      </c>
      <c r="M87" s="7">
        <f t="shared" si="12"/>
        <v>335.3</v>
      </c>
      <c r="N87" s="7">
        <f t="shared" si="12"/>
        <v>79.27</v>
      </c>
      <c r="O87" s="7">
        <f t="shared" si="12"/>
        <v>4.1399999999999997</v>
      </c>
    </row>
    <row r="88" spans="1:15" x14ac:dyDescent="0.3">
      <c r="A88" s="2"/>
      <c r="B88" s="8" t="s">
        <v>29</v>
      </c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3"/>
    </row>
    <row r="89" spans="1:15" ht="72" x14ac:dyDescent="0.3">
      <c r="A89" s="2" t="s">
        <v>111</v>
      </c>
      <c r="B89" s="2" t="s">
        <v>113</v>
      </c>
      <c r="C89" s="4">
        <v>60</v>
      </c>
      <c r="D89" s="4">
        <v>1.72</v>
      </c>
      <c r="E89" s="4">
        <v>8.4600000000000009</v>
      </c>
      <c r="F89" s="4">
        <v>7.54</v>
      </c>
      <c r="G89" s="4">
        <v>113.1</v>
      </c>
      <c r="H89" s="4">
        <v>0.02</v>
      </c>
      <c r="I89" s="4">
        <v>6.88</v>
      </c>
      <c r="J89" s="4">
        <v>0.02</v>
      </c>
      <c r="K89" s="4">
        <v>0.15</v>
      </c>
      <c r="L89" s="4">
        <v>28.08</v>
      </c>
      <c r="M89" s="4">
        <v>37.76</v>
      </c>
      <c r="N89" s="4">
        <v>31.64</v>
      </c>
      <c r="O89" s="4">
        <v>1.07</v>
      </c>
    </row>
    <row r="90" spans="1:15" ht="120.75" customHeight="1" x14ac:dyDescent="0.3">
      <c r="A90" s="2" t="s">
        <v>101</v>
      </c>
      <c r="B90" s="2" t="s">
        <v>122</v>
      </c>
      <c r="C90" s="4" t="s">
        <v>57</v>
      </c>
      <c r="D90" s="4">
        <v>2.0699999999999998</v>
      </c>
      <c r="E90" s="4">
        <v>5.92</v>
      </c>
      <c r="F90" s="4">
        <v>20.47</v>
      </c>
      <c r="G90" s="4">
        <v>115.9</v>
      </c>
      <c r="H90" s="4">
        <v>0.05</v>
      </c>
      <c r="I90" s="4">
        <v>10.67</v>
      </c>
      <c r="J90" s="4">
        <v>0</v>
      </c>
      <c r="K90" s="4">
        <v>2.4</v>
      </c>
      <c r="L90" s="4">
        <v>49.72</v>
      </c>
      <c r="M90" s="4">
        <v>54.6</v>
      </c>
      <c r="N90" s="4">
        <v>26.12</v>
      </c>
      <c r="O90" s="4">
        <v>1.22</v>
      </c>
    </row>
    <row r="91" spans="1:15" ht="102.75" customHeight="1" x14ac:dyDescent="0.3">
      <c r="A91" s="2" t="s">
        <v>131</v>
      </c>
      <c r="B91" s="2" t="s">
        <v>132</v>
      </c>
      <c r="C91" s="4" t="s">
        <v>66</v>
      </c>
      <c r="D91" s="4">
        <v>16.45</v>
      </c>
      <c r="E91" s="4">
        <v>15.45</v>
      </c>
      <c r="F91" s="4">
        <v>20.84</v>
      </c>
      <c r="G91" s="4">
        <v>288</v>
      </c>
      <c r="H91" s="4">
        <v>0.09</v>
      </c>
      <c r="I91" s="4">
        <v>15.5</v>
      </c>
      <c r="J91" s="4">
        <v>18.899999999999999</v>
      </c>
      <c r="K91" s="4">
        <v>2.66</v>
      </c>
      <c r="L91" s="4">
        <v>49.8</v>
      </c>
      <c r="M91" s="4">
        <v>143.58000000000001</v>
      </c>
      <c r="N91" s="4">
        <v>90.98</v>
      </c>
      <c r="O91" s="3">
        <v>2.52</v>
      </c>
    </row>
    <row r="92" spans="1:15" ht="43.2" x14ac:dyDescent="0.3">
      <c r="A92" s="2" t="s">
        <v>68</v>
      </c>
      <c r="B92" s="2" t="s">
        <v>67</v>
      </c>
      <c r="C92" s="4">
        <v>200</v>
      </c>
      <c r="D92" s="4">
        <v>0.21</v>
      </c>
      <c r="E92" s="4">
        <v>0.13</v>
      </c>
      <c r="F92" s="4">
        <v>26.86</v>
      </c>
      <c r="G92" s="4">
        <v>109.47</v>
      </c>
      <c r="H92" s="4">
        <v>0.01</v>
      </c>
      <c r="I92" s="4">
        <v>28</v>
      </c>
      <c r="J92" s="4">
        <v>0.02</v>
      </c>
      <c r="K92" s="4">
        <v>0.09</v>
      </c>
      <c r="L92" s="4">
        <v>8.9600000000000009</v>
      </c>
      <c r="M92" s="4">
        <v>0</v>
      </c>
      <c r="N92" s="4">
        <v>5.83</v>
      </c>
      <c r="O92" s="3">
        <v>0.7</v>
      </c>
    </row>
    <row r="93" spans="1:15" ht="28.8" x14ac:dyDescent="0.3">
      <c r="A93" s="2" t="s">
        <v>71</v>
      </c>
      <c r="B93" s="2" t="s">
        <v>140</v>
      </c>
      <c r="C93" s="4">
        <v>30</v>
      </c>
      <c r="D93" s="3">
        <v>3.95</v>
      </c>
      <c r="E93" s="3">
        <v>0.5</v>
      </c>
      <c r="F93" s="3">
        <v>24.15</v>
      </c>
      <c r="G93" s="3">
        <v>116.9</v>
      </c>
      <c r="H93" s="3">
        <v>0.05</v>
      </c>
      <c r="I93" s="3">
        <v>0</v>
      </c>
      <c r="J93" s="3">
        <v>0</v>
      </c>
      <c r="K93" s="3">
        <v>0.65</v>
      </c>
      <c r="L93" s="3">
        <v>11.5</v>
      </c>
      <c r="M93" s="3">
        <v>43.5</v>
      </c>
      <c r="N93" s="3">
        <v>16.5</v>
      </c>
      <c r="O93" s="3">
        <v>0.55000000000000004</v>
      </c>
    </row>
    <row r="94" spans="1:15" ht="28.8" x14ac:dyDescent="0.3">
      <c r="A94" s="2" t="s">
        <v>70</v>
      </c>
      <c r="B94" s="2" t="s">
        <v>141</v>
      </c>
      <c r="C94" s="4">
        <v>30</v>
      </c>
      <c r="D94" s="3">
        <v>1.68</v>
      </c>
      <c r="E94" s="3">
        <v>0.33</v>
      </c>
      <c r="F94" s="3">
        <v>14.82</v>
      </c>
      <c r="G94" s="3">
        <v>68.97</v>
      </c>
      <c r="H94" s="3">
        <v>0.03</v>
      </c>
      <c r="I94" s="3">
        <v>0</v>
      </c>
      <c r="J94" s="3">
        <v>0</v>
      </c>
      <c r="K94" s="3">
        <v>0.27</v>
      </c>
      <c r="L94" s="3">
        <v>6.9</v>
      </c>
      <c r="M94" s="3">
        <v>31.8</v>
      </c>
      <c r="N94" s="3">
        <v>7.5</v>
      </c>
      <c r="O94" s="3">
        <v>0.93</v>
      </c>
    </row>
    <row r="95" spans="1:15" x14ac:dyDescent="0.3">
      <c r="A95" s="2"/>
      <c r="B95" s="9" t="s">
        <v>28</v>
      </c>
      <c r="C95" s="7"/>
      <c r="D95" s="7">
        <f>SUM(D89:D94)</f>
        <v>26.08</v>
      </c>
      <c r="E95" s="7">
        <f t="shared" ref="E95:O95" si="13">SUM(E89:E94)</f>
        <v>30.789999999999996</v>
      </c>
      <c r="F95" s="7">
        <f t="shared" si="13"/>
        <v>114.67999999999998</v>
      </c>
      <c r="G95" s="7">
        <f t="shared" si="13"/>
        <v>812.34</v>
      </c>
      <c r="H95" s="7">
        <f t="shared" si="13"/>
        <v>0.25</v>
      </c>
      <c r="I95" s="7">
        <f t="shared" si="13"/>
        <v>61.05</v>
      </c>
      <c r="J95" s="7">
        <f t="shared" si="13"/>
        <v>18.939999999999998</v>
      </c>
      <c r="K95" s="7">
        <f t="shared" si="13"/>
        <v>6.2200000000000006</v>
      </c>
      <c r="L95" s="7">
        <f t="shared" si="13"/>
        <v>154.96</v>
      </c>
      <c r="M95" s="7">
        <f t="shared" si="13"/>
        <v>311.24</v>
      </c>
      <c r="N95" s="7">
        <f t="shared" si="13"/>
        <v>178.57000000000002</v>
      </c>
      <c r="O95" s="7">
        <f t="shared" si="13"/>
        <v>6.99</v>
      </c>
    </row>
    <row r="96" spans="1:15" x14ac:dyDescent="0.3">
      <c r="A96" s="2"/>
      <c r="B96" s="9" t="s">
        <v>31</v>
      </c>
      <c r="C96" s="7"/>
      <c r="D96" s="7">
        <f>D95+D87</f>
        <v>46.41</v>
      </c>
      <c r="E96" s="7">
        <f t="shared" ref="E96:O96" si="14">E95+E87</f>
        <v>49.64</v>
      </c>
      <c r="F96" s="7">
        <f t="shared" si="14"/>
        <v>214.88</v>
      </c>
      <c r="G96" s="7">
        <f t="shared" si="14"/>
        <v>1463.93</v>
      </c>
      <c r="H96" s="7">
        <f t="shared" si="14"/>
        <v>0.56000000000000005</v>
      </c>
      <c r="I96" s="7">
        <f t="shared" si="14"/>
        <v>63.489999999999995</v>
      </c>
      <c r="J96" s="7">
        <f t="shared" si="14"/>
        <v>83.759999999999991</v>
      </c>
      <c r="K96" s="7">
        <f t="shared" si="14"/>
        <v>9.4500000000000011</v>
      </c>
      <c r="L96" s="7">
        <f t="shared" si="14"/>
        <v>488.46000000000004</v>
      </c>
      <c r="M96" s="7">
        <f t="shared" si="14"/>
        <v>646.54</v>
      </c>
      <c r="N96" s="7">
        <f t="shared" si="14"/>
        <v>257.84000000000003</v>
      </c>
      <c r="O96" s="7">
        <f t="shared" si="14"/>
        <v>11.129999999999999</v>
      </c>
    </row>
    <row r="97" spans="1:15" x14ac:dyDescent="0.3">
      <c r="A97" s="2"/>
      <c r="B97" s="7" t="s">
        <v>42</v>
      </c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3"/>
    </row>
    <row r="98" spans="1:15" x14ac:dyDescent="0.3">
      <c r="A98" s="2"/>
      <c r="B98" s="7" t="s">
        <v>43</v>
      </c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3"/>
    </row>
    <row r="99" spans="1:15" x14ac:dyDescent="0.3">
      <c r="A99" s="2"/>
      <c r="B99" s="8" t="s">
        <v>24</v>
      </c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3"/>
    </row>
    <row r="100" spans="1:15" ht="75" customHeight="1" x14ac:dyDescent="0.3">
      <c r="A100" s="2" t="s">
        <v>143</v>
      </c>
      <c r="B100" s="2" t="s">
        <v>144</v>
      </c>
      <c r="C100" s="4" t="s">
        <v>39</v>
      </c>
      <c r="D100" s="3">
        <v>6.94</v>
      </c>
      <c r="E100" s="3">
        <v>11.72</v>
      </c>
      <c r="F100" s="3">
        <v>33.68</v>
      </c>
      <c r="G100" s="3">
        <v>267.93</v>
      </c>
      <c r="H100" s="3">
        <v>0.12</v>
      </c>
      <c r="I100" s="3">
        <v>0.82</v>
      </c>
      <c r="J100" s="3">
        <v>0.52</v>
      </c>
      <c r="K100" s="3">
        <v>1.59</v>
      </c>
      <c r="L100" s="3">
        <v>138.52000000000001</v>
      </c>
      <c r="M100" s="3">
        <v>286.5</v>
      </c>
      <c r="N100" s="3">
        <v>25.07</v>
      </c>
      <c r="O100" s="3">
        <v>1.25</v>
      </c>
    </row>
    <row r="101" spans="1:15" ht="31.95" customHeight="1" x14ac:dyDescent="0.3">
      <c r="A101" s="2" t="s">
        <v>146</v>
      </c>
      <c r="B101" s="2" t="s">
        <v>145</v>
      </c>
      <c r="C101" s="4">
        <v>40</v>
      </c>
      <c r="D101" s="3">
        <v>5.08</v>
      </c>
      <c r="E101" s="3">
        <v>4.5999999999999996</v>
      </c>
      <c r="F101" s="3">
        <v>0.28000000000000003</v>
      </c>
      <c r="G101" s="3">
        <v>63</v>
      </c>
      <c r="H101" s="3">
        <v>0.03</v>
      </c>
      <c r="I101" s="3">
        <v>0</v>
      </c>
      <c r="J101" s="3">
        <v>100</v>
      </c>
      <c r="K101" s="3">
        <v>0.24</v>
      </c>
      <c r="L101" s="3">
        <v>22</v>
      </c>
      <c r="M101" s="3">
        <v>76.8</v>
      </c>
      <c r="N101" s="3">
        <v>4.8</v>
      </c>
      <c r="O101" s="3">
        <v>1</v>
      </c>
    </row>
    <row r="102" spans="1:15" ht="28.8" x14ac:dyDescent="0.3">
      <c r="A102" s="2" t="s">
        <v>80</v>
      </c>
      <c r="B102" s="2" t="s">
        <v>121</v>
      </c>
      <c r="C102" s="4">
        <v>200</v>
      </c>
      <c r="D102" s="4">
        <v>0.53</v>
      </c>
      <c r="E102" s="4">
        <v>0</v>
      </c>
      <c r="F102" s="4">
        <v>9.4700000000000006</v>
      </c>
      <c r="G102" s="4">
        <v>40</v>
      </c>
      <c r="H102" s="4">
        <v>0</v>
      </c>
      <c r="I102" s="4">
        <v>0.27</v>
      </c>
      <c r="J102" s="4">
        <v>0</v>
      </c>
      <c r="K102" s="4">
        <v>0</v>
      </c>
      <c r="L102" s="4">
        <v>13.6</v>
      </c>
      <c r="M102" s="4">
        <v>22.13</v>
      </c>
      <c r="N102" s="4">
        <v>11.73</v>
      </c>
      <c r="O102" s="4">
        <v>2.13</v>
      </c>
    </row>
    <row r="103" spans="1:15" ht="28.8" x14ac:dyDescent="0.3">
      <c r="A103" s="2" t="s">
        <v>70</v>
      </c>
      <c r="B103" s="2" t="s">
        <v>140</v>
      </c>
      <c r="C103" s="4">
        <v>30</v>
      </c>
      <c r="D103" s="3">
        <v>1.1200000000000001</v>
      </c>
      <c r="E103" s="3">
        <v>0.22</v>
      </c>
      <c r="F103" s="3">
        <v>9.8800000000000008</v>
      </c>
      <c r="G103" s="3">
        <v>45.98</v>
      </c>
      <c r="H103" s="3">
        <v>0.04</v>
      </c>
      <c r="I103" s="3">
        <v>0</v>
      </c>
      <c r="J103" s="3">
        <v>0</v>
      </c>
      <c r="K103" s="3">
        <v>0.18</v>
      </c>
      <c r="L103" s="3">
        <v>4.5999999999999996</v>
      </c>
      <c r="M103" s="3">
        <v>21.2</v>
      </c>
      <c r="N103" s="3">
        <v>5</v>
      </c>
      <c r="O103" s="3">
        <v>0.62</v>
      </c>
    </row>
    <row r="104" spans="1:15" ht="28.8" x14ac:dyDescent="0.3">
      <c r="A104" s="2" t="s">
        <v>71</v>
      </c>
      <c r="B104" s="2" t="s">
        <v>141</v>
      </c>
      <c r="C104" s="4">
        <v>30</v>
      </c>
      <c r="D104" s="4">
        <v>2.2799999999999998</v>
      </c>
      <c r="E104" s="4">
        <v>0.27</v>
      </c>
      <c r="F104" s="4">
        <v>14.91</v>
      </c>
      <c r="G104" s="4">
        <v>71.19</v>
      </c>
      <c r="H104" s="4">
        <v>0.05</v>
      </c>
      <c r="I104" s="4">
        <v>0</v>
      </c>
      <c r="J104" s="4">
        <v>0</v>
      </c>
      <c r="K104" s="4">
        <v>0.46</v>
      </c>
      <c r="L104" s="4">
        <v>7.8</v>
      </c>
      <c r="M104" s="4">
        <v>24.9</v>
      </c>
      <c r="N104" s="4">
        <v>10.5</v>
      </c>
      <c r="O104" s="4">
        <v>0.48</v>
      </c>
    </row>
    <row r="105" spans="1:15" ht="28.8" x14ac:dyDescent="0.3">
      <c r="A105" s="2" t="s">
        <v>35</v>
      </c>
      <c r="B105" s="2" t="s">
        <v>102</v>
      </c>
      <c r="C105" s="4">
        <v>100</v>
      </c>
      <c r="D105" s="3">
        <v>0.96</v>
      </c>
      <c r="E105" s="3">
        <v>0.21</v>
      </c>
      <c r="F105" s="3">
        <v>50</v>
      </c>
      <c r="G105" s="3">
        <v>129</v>
      </c>
      <c r="H105" s="3">
        <v>0.5</v>
      </c>
      <c r="I105" s="3">
        <v>26</v>
      </c>
      <c r="J105" s="3">
        <v>0.02</v>
      </c>
      <c r="K105" s="3">
        <v>5.4</v>
      </c>
      <c r="L105" s="3">
        <v>99.7</v>
      </c>
      <c r="M105" s="3">
        <v>188</v>
      </c>
      <c r="N105" s="3">
        <v>41</v>
      </c>
      <c r="O105" s="3">
        <v>6.5</v>
      </c>
    </row>
    <row r="106" spans="1:15" x14ac:dyDescent="0.3">
      <c r="A106" s="2"/>
      <c r="B106" s="9" t="s">
        <v>28</v>
      </c>
      <c r="C106" s="7"/>
      <c r="D106" s="7">
        <v>41.4</v>
      </c>
      <c r="E106" s="7">
        <v>27.04</v>
      </c>
      <c r="F106" s="7">
        <v>130.85</v>
      </c>
      <c r="G106" s="7">
        <v>858.31</v>
      </c>
      <c r="H106" s="7">
        <f t="shared" ref="H106:O106" si="15">SUM(H100:H104)</f>
        <v>0.24</v>
      </c>
      <c r="I106" s="7">
        <f t="shared" si="15"/>
        <v>1.0899999999999999</v>
      </c>
      <c r="J106" s="7">
        <f t="shared" si="15"/>
        <v>100.52</v>
      </c>
      <c r="K106" s="7">
        <f t="shared" si="15"/>
        <v>2.4700000000000002</v>
      </c>
      <c r="L106" s="7">
        <f t="shared" si="15"/>
        <v>186.52</v>
      </c>
      <c r="M106" s="7">
        <f t="shared" si="15"/>
        <v>431.53</v>
      </c>
      <c r="N106" s="7">
        <f t="shared" si="15"/>
        <v>57.1</v>
      </c>
      <c r="O106" s="7">
        <f t="shared" si="15"/>
        <v>5.48</v>
      </c>
    </row>
    <row r="107" spans="1:15" x14ac:dyDescent="0.3">
      <c r="A107" s="2"/>
      <c r="B107" s="8" t="s">
        <v>29</v>
      </c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3"/>
    </row>
    <row r="108" spans="1:15" ht="57.6" x14ac:dyDescent="0.3">
      <c r="A108" s="2" t="s">
        <v>108</v>
      </c>
      <c r="B108" s="2" t="s">
        <v>130</v>
      </c>
      <c r="C108" s="4">
        <v>60</v>
      </c>
      <c r="D108" s="4">
        <v>0.12</v>
      </c>
      <c r="E108" s="4">
        <v>5.0999999999999996</v>
      </c>
      <c r="F108" s="4">
        <v>11.17</v>
      </c>
      <c r="G108" s="4">
        <v>90.1</v>
      </c>
      <c r="H108" s="4">
        <v>0.03</v>
      </c>
      <c r="I108" s="4">
        <v>16.87</v>
      </c>
      <c r="J108" s="4">
        <v>0</v>
      </c>
      <c r="K108" s="4">
        <v>15.4</v>
      </c>
      <c r="L108" s="4">
        <v>33.49</v>
      </c>
      <c r="M108" s="4">
        <v>29.35</v>
      </c>
      <c r="N108" s="4">
        <v>16</v>
      </c>
      <c r="O108" s="4">
        <v>0.98</v>
      </c>
    </row>
    <row r="109" spans="1:15" ht="87" customHeight="1" x14ac:dyDescent="0.3">
      <c r="A109" s="2" t="s">
        <v>73</v>
      </c>
      <c r="B109" s="2" t="s">
        <v>74</v>
      </c>
      <c r="C109" s="4" t="s">
        <v>57</v>
      </c>
      <c r="D109" s="4">
        <v>2.7</v>
      </c>
      <c r="E109" s="4">
        <v>3.57</v>
      </c>
      <c r="F109" s="4">
        <v>11.44</v>
      </c>
      <c r="G109" s="4">
        <v>104.84</v>
      </c>
      <c r="H109" s="4">
        <v>0.09</v>
      </c>
      <c r="I109" s="4">
        <v>18.18</v>
      </c>
      <c r="J109" s="4">
        <v>0.02</v>
      </c>
      <c r="K109" s="4">
        <v>0.68</v>
      </c>
      <c r="L109" s="4">
        <v>26</v>
      </c>
      <c r="M109" s="4">
        <v>50.33</v>
      </c>
      <c r="N109" s="4">
        <v>17.690000000000001</v>
      </c>
      <c r="O109" s="3">
        <v>0.8</v>
      </c>
    </row>
    <row r="110" spans="1:15" ht="57.6" x14ac:dyDescent="0.3">
      <c r="A110" s="2" t="s">
        <v>75</v>
      </c>
      <c r="B110" s="2" t="s">
        <v>116</v>
      </c>
      <c r="C110" s="4" t="s">
        <v>50</v>
      </c>
      <c r="D110" s="4">
        <v>9.2100000000000009</v>
      </c>
      <c r="E110" s="4">
        <v>14.7</v>
      </c>
      <c r="F110" s="4">
        <v>0.39</v>
      </c>
      <c r="G110" s="4">
        <v>172.28</v>
      </c>
      <c r="H110" s="4">
        <v>0</v>
      </c>
      <c r="I110" s="4">
        <v>0</v>
      </c>
      <c r="J110" s="4">
        <v>0</v>
      </c>
      <c r="K110" s="4">
        <v>0.59</v>
      </c>
      <c r="L110" s="4">
        <v>18.82</v>
      </c>
      <c r="M110" s="4">
        <v>96.63</v>
      </c>
      <c r="N110" s="4">
        <v>10.39</v>
      </c>
      <c r="O110" s="4">
        <v>1.18</v>
      </c>
    </row>
    <row r="111" spans="1:15" ht="28.8" x14ac:dyDescent="0.3">
      <c r="A111" s="2" t="s">
        <v>76</v>
      </c>
      <c r="B111" s="2" t="s">
        <v>30</v>
      </c>
      <c r="C111" s="4">
        <v>150</v>
      </c>
      <c r="D111" s="3">
        <v>5.0999999999999996</v>
      </c>
      <c r="E111" s="3">
        <v>7.5</v>
      </c>
      <c r="F111" s="3">
        <v>28.5</v>
      </c>
      <c r="G111" s="3">
        <v>201.9</v>
      </c>
      <c r="H111" s="3">
        <v>0.06</v>
      </c>
      <c r="I111" s="3">
        <v>0</v>
      </c>
      <c r="J111" s="3">
        <v>0</v>
      </c>
      <c r="K111" s="3">
        <v>1.96</v>
      </c>
      <c r="L111" s="3">
        <v>12</v>
      </c>
      <c r="M111" s="3">
        <v>34.5</v>
      </c>
      <c r="N111" s="3">
        <v>7.5</v>
      </c>
      <c r="O111" s="3">
        <v>0.75</v>
      </c>
    </row>
    <row r="112" spans="1:15" ht="57.6" x14ac:dyDescent="0.3">
      <c r="A112" s="2" t="s">
        <v>77</v>
      </c>
      <c r="B112" s="2" t="s">
        <v>40</v>
      </c>
      <c r="C112" s="4">
        <v>200</v>
      </c>
      <c r="D112" s="4">
        <v>1.1599999999999999</v>
      </c>
      <c r="E112" s="4">
        <v>0.3</v>
      </c>
      <c r="F112" s="4">
        <v>47.36</v>
      </c>
      <c r="G112" s="4">
        <v>196.38</v>
      </c>
      <c r="H112" s="4">
        <v>0.02</v>
      </c>
      <c r="I112" s="4">
        <v>0.8</v>
      </c>
      <c r="J112" s="4">
        <v>0</v>
      </c>
      <c r="K112" s="4">
        <v>0.2</v>
      </c>
      <c r="L112" s="4">
        <v>5.84</v>
      </c>
      <c r="M112" s="4">
        <v>46</v>
      </c>
      <c r="N112" s="4">
        <v>33</v>
      </c>
      <c r="O112" s="3">
        <v>0.96</v>
      </c>
    </row>
    <row r="113" spans="1:15" ht="28.8" x14ac:dyDescent="0.3">
      <c r="A113" s="2" t="s">
        <v>71</v>
      </c>
      <c r="B113" s="2" t="s">
        <v>142</v>
      </c>
      <c r="C113" s="4">
        <v>30</v>
      </c>
      <c r="D113" s="3">
        <v>3.95</v>
      </c>
      <c r="E113" s="3">
        <v>0.5</v>
      </c>
      <c r="F113" s="3">
        <v>24.15</v>
      </c>
      <c r="G113" s="3">
        <v>116.9</v>
      </c>
      <c r="H113" s="3">
        <v>0.05</v>
      </c>
      <c r="I113" s="3">
        <v>0</v>
      </c>
      <c r="J113" s="3">
        <v>0</v>
      </c>
      <c r="K113" s="3">
        <v>0.65</v>
      </c>
      <c r="L113" s="3">
        <v>11.5</v>
      </c>
      <c r="M113" s="3">
        <v>43.5</v>
      </c>
      <c r="N113" s="3">
        <v>16.5</v>
      </c>
      <c r="O113" s="3">
        <v>0.55000000000000004</v>
      </c>
    </row>
    <row r="114" spans="1:15" ht="28.8" x14ac:dyDescent="0.3">
      <c r="A114" s="2" t="s">
        <v>70</v>
      </c>
      <c r="B114" s="2" t="s">
        <v>141</v>
      </c>
      <c r="C114" s="4">
        <v>30</v>
      </c>
      <c r="D114" s="3">
        <v>1.68</v>
      </c>
      <c r="E114" s="3">
        <v>0.33</v>
      </c>
      <c r="F114" s="3">
        <v>14.82</v>
      </c>
      <c r="G114" s="3">
        <v>68.97</v>
      </c>
      <c r="H114" s="3">
        <v>0.03</v>
      </c>
      <c r="I114" s="3">
        <v>0</v>
      </c>
      <c r="J114" s="3">
        <v>0</v>
      </c>
      <c r="K114" s="3">
        <v>0.27</v>
      </c>
      <c r="L114" s="3">
        <v>6.9</v>
      </c>
      <c r="M114" s="3">
        <v>31.8</v>
      </c>
      <c r="N114" s="3">
        <v>7.5</v>
      </c>
      <c r="O114" s="3">
        <v>0.93</v>
      </c>
    </row>
    <row r="115" spans="1:15" ht="14.25" customHeight="1" x14ac:dyDescent="0.3">
      <c r="A115" s="2"/>
      <c r="B115" s="9" t="s">
        <v>28</v>
      </c>
      <c r="C115" s="7"/>
      <c r="D115" s="7">
        <f>SUM(D108:D114)</f>
        <v>23.92</v>
      </c>
      <c r="E115" s="7">
        <f t="shared" ref="E115:O115" si="16">SUM(E108:E114)</f>
        <v>31.999999999999996</v>
      </c>
      <c r="F115" s="7">
        <f t="shared" si="16"/>
        <v>137.82999999999998</v>
      </c>
      <c r="G115" s="7">
        <f t="shared" si="16"/>
        <v>951.37</v>
      </c>
      <c r="H115" s="7">
        <f t="shared" si="16"/>
        <v>0.28000000000000003</v>
      </c>
      <c r="I115" s="7">
        <f t="shared" si="16"/>
        <v>35.849999999999994</v>
      </c>
      <c r="J115" s="7">
        <f t="shared" si="16"/>
        <v>0.02</v>
      </c>
      <c r="K115" s="7">
        <f t="shared" si="16"/>
        <v>19.75</v>
      </c>
      <c r="L115" s="7">
        <f t="shared" si="16"/>
        <v>114.55000000000001</v>
      </c>
      <c r="M115" s="7">
        <f t="shared" si="16"/>
        <v>332.11</v>
      </c>
      <c r="N115" s="7">
        <f t="shared" si="16"/>
        <v>108.58</v>
      </c>
      <c r="O115" s="7">
        <f t="shared" si="16"/>
        <v>6.1499999999999995</v>
      </c>
    </row>
    <row r="116" spans="1:15" x14ac:dyDescent="0.3">
      <c r="A116" s="2"/>
      <c r="B116" s="9" t="s">
        <v>31</v>
      </c>
      <c r="C116" s="7"/>
      <c r="D116" s="7">
        <f>D115+D106</f>
        <v>65.319999999999993</v>
      </c>
      <c r="E116" s="7">
        <f t="shared" ref="E116:O116" si="17">E115+E106</f>
        <v>59.039999999999992</v>
      </c>
      <c r="F116" s="7">
        <f t="shared" si="17"/>
        <v>268.67999999999995</v>
      </c>
      <c r="G116" s="7">
        <f t="shared" si="17"/>
        <v>1809.6799999999998</v>
      </c>
      <c r="H116" s="7">
        <f t="shared" si="17"/>
        <v>0.52</v>
      </c>
      <c r="I116" s="7">
        <f t="shared" si="17"/>
        <v>36.94</v>
      </c>
      <c r="J116" s="7">
        <f t="shared" si="17"/>
        <v>100.53999999999999</v>
      </c>
      <c r="K116" s="7">
        <f t="shared" si="17"/>
        <v>22.22</v>
      </c>
      <c r="L116" s="7">
        <f t="shared" si="17"/>
        <v>301.07000000000005</v>
      </c>
      <c r="M116" s="7">
        <f t="shared" si="17"/>
        <v>763.64</v>
      </c>
      <c r="N116" s="7">
        <f t="shared" si="17"/>
        <v>165.68</v>
      </c>
      <c r="O116" s="7">
        <f t="shared" si="17"/>
        <v>11.629999999999999</v>
      </c>
    </row>
    <row r="117" spans="1:15" x14ac:dyDescent="0.3">
      <c r="A117" s="2"/>
      <c r="B117" s="7" t="s">
        <v>44</v>
      </c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3"/>
    </row>
    <row r="118" spans="1:15" x14ac:dyDescent="0.3">
      <c r="A118" s="2"/>
      <c r="B118" s="8" t="s">
        <v>24</v>
      </c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3"/>
    </row>
    <row r="119" spans="1:15" ht="72" x14ac:dyDescent="0.3">
      <c r="A119" s="2" t="s">
        <v>147</v>
      </c>
      <c r="B119" s="2" t="s">
        <v>148</v>
      </c>
      <c r="C119" s="4">
        <v>70</v>
      </c>
      <c r="D119" s="4">
        <v>9.0500000000000007</v>
      </c>
      <c r="E119" s="4">
        <v>6.22</v>
      </c>
      <c r="F119" s="4">
        <v>30.1</v>
      </c>
      <c r="G119" s="4">
        <v>212.61</v>
      </c>
      <c r="H119" s="4">
        <v>0.09</v>
      </c>
      <c r="I119" s="4">
        <v>0.15</v>
      </c>
      <c r="J119" s="4">
        <v>0.02</v>
      </c>
      <c r="K119" s="4">
        <v>2.2799999999999998</v>
      </c>
      <c r="L119" s="4">
        <v>55.53</v>
      </c>
      <c r="M119" s="4" t="s">
        <v>54</v>
      </c>
      <c r="N119" s="4">
        <v>14.54</v>
      </c>
      <c r="O119" s="4">
        <v>0.77</v>
      </c>
    </row>
    <row r="120" spans="1:15" ht="57.6" x14ac:dyDescent="0.3">
      <c r="A120" s="2" t="s">
        <v>78</v>
      </c>
      <c r="B120" s="2" t="s">
        <v>79</v>
      </c>
      <c r="C120" s="4" t="s">
        <v>39</v>
      </c>
      <c r="D120" s="4">
        <v>6.1</v>
      </c>
      <c r="E120" s="4">
        <v>4</v>
      </c>
      <c r="F120" s="4">
        <v>36.950000000000003</v>
      </c>
      <c r="G120" s="4">
        <v>208.24</v>
      </c>
      <c r="H120" s="4">
        <v>0.22</v>
      </c>
      <c r="I120" s="4">
        <v>2.08</v>
      </c>
      <c r="J120" s="4">
        <v>32</v>
      </c>
      <c r="K120" s="4">
        <v>0.86</v>
      </c>
      <c r="L120" s="4">
        <v>221.6</v>
      </c>
      <c r="M120" s="4">
        <v>315.39999999999998</v>
      </c>
      <c r="N120" s="4">
        <v>79.5</v>
      </c>
      <c r="O120" s="4">
        <v>1.31</v>
      </c>
    </row>
    <row r="121" spans="1:15" ht="28.8" x14ac:dyDescent="0.3">
      <c r="A121" s="2" t="s">
        <v>80</v>
      </c>
      <c r="B121" s="2" t="s">
        <v>52</v>
      </c>
      <c r="C121" s="4">
        <v>200</v>
      </c>
      <c r="D121" s="4">
        <v>0.53</v>
      </c>
      <c r="E121" s="4">
        <v>0</v>
      </c>
      <c r="F121" s="4">
        <v>9.4700000000000006</v>
      </c>
      <c r="G121" s="4">
        <v>40</v>
      </c>
      <c r="H121" s="4">
        <v>0</v>
      </c>
      <c r="I121" s="4">
        <v>0.27</v>
      </c>
      <c r="J121" s="4">
        <v>0</v>
      </c>
      <c r="K121" s="4">
        <v>0</v>
      </c>
      <c r="L121" s="4">
        <v>13.6</v>
      </c>
      <c r="M121" s="4">
        <v>22.13</v>
      </c>
      <c r="N121" s="4">
        <v>11.73</v>
      </c>
      <c r="O121" s="4">
        <v>2.13</v>
      </c>
    </row>
    <row r="122" spans="1:15" ht="28.8" x14ac:dyDescent="0.3">
      <c r="A122" s="2" t="s">
        <v>70</v>
      </c>
      <c r="B122" s="2" t="s">
        <v>140</v>
      </c>
      <c r="C122" s="4">
        <v>30</v>
      </c>
      <c r="D122" s="3">
        <v>3.55</v>
      </c>
      <c r="E122" s="3">
        <v>0.45</v>
      </c>
      <c r="F122" s="3">
        <v>21.73</v>
      </c>
      <c r="G122" s="3">
        <v>105.21</v>
      </c>
      <c r="H122" s="3">
        <v>4.4999999999999998E-2</v>
      </c>
      <c r="I122" s="3">
        <v>0</v>
      </c>
      <c r="J122" s="3">
        <v>0</v>
      </c>
      <c r="K122" s="3">
        <v>0.57999999999999996</v>
      </c>
      <c r="L122" s="3">
        <v>10.35</v>
      </c>
      <c r="M122" s="3">
        <v>39.15</v>
      </c>
      <c r="N122" s="3">
        <v>14.85</v>
      </c>
      <c r="O122" s="3">
        <v>0.49</v>
      </c>
    </row>
    <row r="123" spans="1:15" ht="28.8" x14ac:dyDescent="0.3">
      <c r="A123" s="2" t="s">
        <v>70</v>
      </c>
      <c r="B123" s="2" t="s">
        <v>141</v>
      </c>
      <c r="C123" s="4">
        <v>30</v>
      </c>
      <c r="D123" s="3">
        <v>1.1200000000000001</v>
      </c>
      <c r="E123" s="3">
        <v>0.22</v>
      </c>
      <c r="F123" s="3">
        <v>9.8800000000000008</v>
      </c>
      <c r="G123" s="3">
        <v>45.98</v>
      </c>
      <c r="H123" s="3">
        <v>0.04</v>
      </c>
      <c r="I123" s="3">
        <v>0</v>
      </c>
      <c r="J123" s="3">
        <v>0</v>
      </c>
      <c r="K123" s="3">
        <v>0.18</v>
      </c>
      <c r="L123" s="3">
        <v>4.5999999999999996</v>
      </c>
      <c r="M123" s="3">
        <v>21.2</v>
      </c>
      <c r="N123" s="3">
        <v>5</v>
      </c>
      <c r="O123" s="3">
        <v>0.62</v>
      </c>
    </row>
    <row r="124" spans="1:15" x14ac:dyDescent="0.3">
      <c r="A124" s="2"/>
      <c r="B124" s="9" t="s">
        <v>28</v>
      </c>
      <c r="C124" s="7"/>
      <c r="D124" s="7">
        <f t="shared" ref="D124:O124" si="18">SUM(D119:D123)</f>
        <v>20.350000000000001</v>
      </c>
      <c r="E124" s="7">
        <f t="shared" si="18"/>
        <v>10.889999999999999</v>
      </c>
      <c r="F124" s="7">
        <f t="shared" si="18"/>
        <v>108.13000000000001</v>
      </c>
      <c r="G124" s="7">
        <f t="shared" si="18"/>
        <v>612.04000000000008</v>
      </c>
      <c r="H124" s="7">
        <f t="shared" si="18"/>
        <v>0.39499999999999996</v>
      </c>
      <c r="I124" s="7">
        <f t="shared" si="18"/>
        <v>2.5</v>
      </c>
      <c r="J124" s="7">
        <f t="shared" si="18"/>
        <v>32.020000000000003</v>
      </c>
      <c r="K124" s="7">
        <f t="shared" si="18"/>
        <v>3.9</v>
      </c>
      <c r="L124" s="7">
        <f t="shared" si="18"/>
        <v>305.68000000000006</v>
      </c>
      <c r="M124" s="7">
        <f t="shared" si="18"/>
        <v>397.87999999999994</v>
      </c>
      <c r="N124" s="7">
        <f t="shared" si="18"/>
        <v>125.61999999999999</v>
      </c>
      <c r="O124" s="7">
        <f t="shared" si="18"/>
        <v>5.32</v>
      </c>
    </row>
    <row r="125" spans="1:15" x14ac:dyDescent="0.3">
      <c r="A125" s="2"/>
      <c r="B125" s="8" t="s">
        <v>29</v>
      </c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3"/>
    </row>
    <row r="126" spans="1:15" ht="72" x14ac:dyDescent="0.3">
      <c r="A126" s="2" t="s">
        <v>81</v>
      </c>
      <c r="B126" s="2" t="s">
        <v>110</v>
      </c>
      <c r="C126" s="4">
        <v>60</v>
      </c>
      <c r="D126" s="4">
        <v>0.97</v>
      </c>
      <c r="E126" s="4">
        <v>3.72</v>
      </c>
      <c r="F126" s="4">
        <v>5.34</v>
      </c>
      <c r="G126" s="4">
        <v>58.72</v>
      </c>
      <c r="H126" s="4">
        <v>0.06</v>
      </c>
      <c r="I126" s="4">
        <v>7.8</v>
      </c>
      <c r="J126" s="4">
        <v>0</v>
      </c>
      <c r="K126" s="4">
        <v>1.77</v>
      </c>
      <c r="L126" s="4">
        <v>24.24</v>
      </c>
      <c r="M126" s="4">
        <v>29.28</v>
      </c>
      <c r="N126" s="4">
        <v>14.04</v>
      </c>
      <c r="O126" s="4">
        <v>0.61</v>
      </c>
    </row>
    <row r="127" spans="1:15" ht="57.6" x14ac:dyDescent="0.3">
      <c r="A127" s="2" t="s">
        <v>104</v>
      </c>
      <c r="B127" s="2" t="s">
        <v>123</v>
      </c>
      <c r="C127" s="4">
        <v>250</v>
      </c>
      <c r="D127" s="3">
        <v>5.49</v>
      </c>
      <c r="E127" s="3">
        <v>5.27</v>
      </c>
      <c r="F127" s="3">
        <v>16.53</v>
      </c>
      <c r="G127" s="3">
        <v>148.25</v>
      </c>
      <c r="H127" s="3">
        <v>0.22</v>
      </c>
      <c r="I127" s="3">
        <v>5.82</v>
      </c>
      <c r="J127" s="3">
        <v>0</v>
      </c>
      <c r="K127" s="3">
        <v>2.42</v>
      </c>
      <c r="L127" s="3">
        <v>42.67</v>
      </c>
      <c r="M127" s="3">
        <v>88.1</v>
      </c>
      <c r="N127" s="3">
        <v>35.57</v>
      </c>
      <c r="O127" s="3">
        <v>2.0499999999999998</v>
      </c>
    </row>
    <row r="128" spans="1:15" ht="72" x14ac:dyDescent="0.3">
      <c r="A128" s="2" t="s">
        <v>150</v>
      </c>
      <c r="B128" s="2" t="s">
        <v>149</v>
      </c>
      <c r="C128" s="4" t="s">
        <v>65</v>
      </c>
      <c r="D128" s="3">
        <v>10.47</v>
      </c>
      <c r="E128" s="3">
        <v>24.18</v>
      </c>
      <c r="F128" s="3">
        <v>14.08</v>
      </c>
      <c r="G128" s="3">
        <v>334</v>
      </c>
      <c r="H128" s="3">
        <v>0.28000000000000003</v>
      </c>
      <c r="I128" s="3">
        <v>1.83</v>
      </c>
      <c r="J128" s="3">
        <v>24.33</v>
      </c>
      <c r="K128" s="3">
        <v>3.09</v>
      </c>
      <c r="L128" s="3">
        <v>33.31</v>
      </c>
      <c r="M128" s="3">
        <v>128.02000000000001</v>
      </c>
      <c r="N128" s="3">
        <v>25.94</v>
      </c>
      <c r="O128" s="3">
        <v>122.2</v>
      </c>
    </row>
    <row r="129" spans="1:15" ht="57.6" x14ac:dyDescent="0.3">
      <c r="A129" s="2" t="s">
        <v>94</v>
      </c>
      <c r="B129" s="2" t="s">
        <v>114</v>
      </c>
      <c r="C129" s="4">
        <v>150</v>
      </c>
      <c r="D129" s="4">
        <v>8.85</v>
      </c>
      <c r="E129" s="4">
        <v>9.5500000000000007</v>
      </c>
      <c r="F129" s="4">
        <v>39.86</v>
      </c>
      <c r="G129" s="4">
        <v>280</v>
      </c>
      <c r="H129" s="4">
        <v>0.21</v>
      </c>
      <c r="I129" s="4">
        <v>0</v>
      </c>
      <c r="J129" s="4">
        <v>0</v>
      </c>
      <c r="K129" s="4">
        <v>0</v>
      </c>
      <c r="L129" s="4">
        <v>26.39</v>
      </c>
      <c r="M129" s="4">
        <v>210.35</v>
      </c>
      <c r="N129" s="4">
        <v>140.52000000000001</v>
      </c>
      <c r="O129" s="3">
        <v>4.7300000000000004</v>
      </c>
    </row>
    <row r="130" spans="1:15" ht="28.8" x14ac:dyDescent="0.3">
      <c r="A130" s="2" t="s">
        <v>85</v>
      </c>
      <c r="B130" s="2" t="s">
        <v>36</v>
      </c>
      <c r="C130" s="4">
        <v>200</v>
      </c>
      <c r="D130" s="3">
        <v>1</v>
      </c>
      <c r="E130" s="3">
        <v>0.2</v>
      </c>
      <c r="F130" s="3">
        <v>22</v>
      </c>
      <c r="G130" s="3">
        <v>86.6</v>
      </c>
      <c r="H130" s="3">
        <v>0.02</v>
      </c>
      <c r="I130" s="3">
        <v>4</v>
      </c>
      <c r="J130" s="3">
        <v>0</v>
      </c>
      <c r="K130" s="3">
        <v>0.2</v>
      </c>
      <c r="L130" s="3">
        <v>14</v>
      </c>
      <c r="M130" s="3">
        <v>14</v>
      </c>
      <c r="N130" s="3">
        <v>8</v>
      </c>
      <c r="O130" s="3">
        <v>2.8</v>
      </c>
    </row>
    <row r="131" spans="1:15" ht="28.8" x14ac:dyDescent="0.3">
      <c r="A131" s="2" t="s">
        <v>70</v>
      </c>
      <c r="B131" s="2" t="s">
        <v>142</v>
      </c>
      <c r="C131" s="4">
        <v>30</v>
      </c>
      <c r="D131" s="3">
        <v>3.16</v>
      </c>
      <c r="E131" s="3">
        <v>0.4</v>
      </c>
      <c r="F131" s="3">
        <v>19.32</v>
      </c>
      <c r="G131" s="3">
        <v>93.52</v>
      </c>
      <c r="H131" s="3">
        <v>0.04</v>
      </c>
      <c r="I131" s="3">
        <v>0</v>
      </c>
      <c r="J131" s="3">
        <v>0</v>
      </c>
      <c r="K131" s="3">
        <v>0.52</v>
      </c>
      <c r="L131" s="3">
        <v>9.1999999999999993</v>
      </c>
      <c r="M131" s="3">
        <v>34.799999999999997</v>
      </c>
      <c r="N131" s="3">
        <v>13.2</v>
      </c>
      <c r="O131" s="3">
        <v>0.44</v>
      </c>
    </row>
    <row r="132" spans="1:15" ht="28.8" x14ac:dyDescent="0.3">
      <c r="A132" s="2" t="s">
        <v>70</v>
      </c>
      <c r="B132" s="2" t="s">
        <v>141</v>
      </c>
      <c r="C132" s="4">
        <v>30</v>
      </c>
      <c r="D132" s="3">
        <v>1.68</v>
      </c>
      <c r="E132" s="3">
        <v>0.33</v>
      </c>
      <c r="F132" s="3">
        <v>14.82</v>
      </c>
      <c r="G132" s="3">
        <v>68.97</v>
      </c>
      <c r="H132" s="3">
        <v>0.03</v>
      </c>
      <c r="I132" s="3">
        <v>0</v>
      </c>
      <c r="J132" s="3">
        <v>0</v>
      </c>
      <c r="K132" s="3">
        <v>0.27</v>
      </c>
      <c r="L132" s="3">
        <v>6.9</v>
      </c>
      <c r="M132" s="3">
        <v>31.8</v>
      </c>
      <c r="N132" s="3">
        <v>7.5</v>
      </c>
      <c r="O132" s="3">
        <v>0.93</v>
      </c>
    </row>
    <row r="133" spans="1:15" ht="14.25" customHeight="1" x14ac:dyDescent="0.3">
      <c r="A133" s="2"/>
      <c r="B133" s="9" t="s">
        <v>28</v>
      </c>
      <c r="C133" s="7"/>
      <c r="D133" s="7">
        <f t="shared" ref="D133:O133" si="19">SUM(D126:D132)</f>
        <v>31.62</v>
      </c>
      <c r="E133" s="7">
        <f t="shared" si="19"/>
        <v>43.65</v>
      </c>
      <c r="F133" s="7">
        <f t="shared" si="19"/>
        <v>131.94999999999999</v>
      </c>
      <c r="G133" s="7">
        <f t="shared" si="19"/>
        <v>1070.06</v>
      </c>
      <c r="H133" s="7">
        <f t="shared" si="19"/>
        <v>0.8600000000000001</v>
      </c>
      <c r="I133" s="7">
        <f t="shared" si="19"/>
        <v>19.450000000000003</v>
      </c>
      <c r="J133" s="7">
        <f t="shared" si="19"/>
        <v>24.33</v>
      </c>
      <c r="K133" s="7">
        <f t="shared" si="19"/>
        <v>8.27</v>
      </c>
      <c r="L133" s="7">
        <f t="shared" si="19"/>
        <v>156.71</v>
      </c>
      <c r="M133" s="7">
        <f t="shared" si="19"/>
        <v>536.35</v>
      </c>
      <c r="N133" s="7">
        <f t="shared" si="19"/>
        <v>244.76999999999998</v>
      </c>
      <c r="O133" s="7">
        <f t="shared" si="19"/>
        <v>133.76000000000002</v>
      </c>
    </row>
    <row r="134" spans="1:15" x14ac:dyDescent="0.3">
      <c r="A134" s="2"/>
      <c r="B134" s="9" t="s">
        <v>31</v>
      </c>
      <c r="C134" s="7"/>
      <c r="D134" s="7">
        <f>D133+D124</f>
        <v>51.97</v>
      </c>
      <c r="E134" s="7">
        <f t="shared" ref="E134:O134" si="20">E133+E124</f>
        <v>54.54</v>
      </c>
      <c r="F134" s="7">
        <f t="shared" si="20"/>
        <v>240.07999999999998</v>
      </c>
      <c r="G134" s="7">
        <f t="shared" si="20"/>
        <v>1682.1</v>
      </c>
      <c r="H134" s="7">
        <f t="shared" si="20"/>
        <v>1.2550000000000001</v>
      </c>
      <c r="I134" s="7">
        <f t="shared" si="20"/>
        <v>21.950000000000003</v>
      </c>
      <c r="J134" s="7">
        <f t="shared" si="20"/>
        <v>56.35</v>
      </c>
      <c r="K134" s="7">
        <f t="shared" si="20"/>
        <v>12.17</v>
      </c>
      <c r="L134" s="7">
        <f t="shared" si="20"/>
        <v>462.3900000000001</v>
      </c>
      <c r="M134" s="7">
        <f t="shared" si="20"/>
        <v>934.23</v>
      </c>
      <c r="N134" s="7">
        <f t="shared" si="20"/>
        <v>370.39</v>
      </c>
      <c r="O134" s="7">
        <f t="shared" si="20"/>
        <v>139.08000000000001</v>
      </c>
    </row>
    <row r="135" spans="1:15" x14ac:dyDescent="0.3">
      <c r="A135" s="2"/>
      <c r="B135" s="7" t="s">
        <v>45</v>
      </c>
      <c r="C135" s="7"/>
      <c r="D135" s="7"/>
      <c r="E135" s="7"/>
      <c r="F135" s="7"/>
      <c r="G135" s="7"/>
      <c r="H135" s="7"/>
      <c r="I135" s="7"/>
      <c r="J135" s="7"/>
      <c r="K135" s="7"/>
      <c r="L135" s="7"/>
      <c r="M135" s="7"/>
      <c r="N135" s="7"/>
      <c r="O135" s="7"/>
    </row>
    <row r="136" spans="1:15" x14ac:dyDescent="0.3">
      <c r="A136" s="2"/>
      <c r="B136" s="8" t="s">
        <v>24</v>
      </c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</row>
    <row r="137" spans="1:15" ht="57.6" x14ac:dyDescent="0.3">
      <c r="A137" s="2" t="s">
        <v>86</v>
      </c>
      <c r="B137" s="2" t="s">
        <v>107</v>
      </c>
      <c r="C137" s="4" t="s">
        <v>88</v>
      </c>
      <c r="D137" s="4">
        <v>2.4</v>
      </c>
      <c r="E137" s="4">
        <v>3.87</v>
      </c>
      <c r="F137" s="4">
        <v>27.83</v>
      </c>
      <c r="G137" s="4">
        <v>156</v>
      </c>
      <c r="H137" s="4">
        <v>0.04</v>
      </c>
      <c r="I137" s="4">
        <v>0.1</v>
      </c>
      <c r="J137" s="4">
        <v>20</v>
      </c>
      <c r="K137" s="4">
        <v>0.39</v>
      </c>
      <c r="L137" s="4">
        <v>10</v>
      </c>
      <c r="M137" s="4">
        <v>22.8</v>
      </c>
      <c r="N137" s="4">
        <v>5.6</v>
      </c>
      <c r="O137" s="3">
        <v>0.6</v>
      </c>
    </row>
    <row r="138" spans="1:15" ht="57.6" x14ac:dyDescent="0.3">
      <c r="A138" s="2" t="s">
        <v>105</v>
      </c>
      <c r="B138" s="2" t="s">
        <v>124</v>
      </c>
      <c r="C138" s="4" t="s">
        <v>39</v>
      </c>
      <c r="D138" s="4">
        <v>7.63</v>
      </c>
      <c r="E138" s="4">
        <v>11.1</v>
      </c>
      <c r="F138" s="4">
        <v>50.78</v>
      </c>
      <c r="G138" s="4">
        <v>334</v>
      </c>
      <c r="H138" s="4">
        <v>0.09</v>
      </c>
      <c r="I138" s="4">
        <v>0.96</v>
      </c>
      <c r="J138" s="4">
        <v>54.8</v>
      </c>
      <c r="K138" s="4">
        <v>0.4</v>
      </c>
      <c r="L138" s="4">
        <v>138.47</v>
      </c>
      <c r="M138" s="4">
        <v>153.61000000000001</v>
      </c>
      <c r="N138" s="4">
        <v>31.61</v>
      </c>
      <c r="O138" s="4">
        <v>1.68</v>
      </c>
    </row>
    <row r="139" spans="1:15" ht="43.2" x14ac:dyDescent="0.3">
      <c r="A139" s="2" t="s">
        <v>89</v>
      </c>
      <c r="B139" s="2" t="s">
        <v>90</v>
      </c>
      <c r="C139" s="4" t="s">
        <v>91</v>
      </c>
      <c r="D139" s="3">
        <v>1.52</v>
      </c>
      <c r="E139" s="3">
        <v>1.35</v>
      </c>
      <c r="F139" s="3">
        <v>15.9</v>
      </c>
      <c r="G139" s="3">
        <v>81</v>
      </c>
      <c r="H139" s="3">
        <v>0.04</v>
      </c>
      <c r="I139" s="3">
        <v>1.33</v>
      </c>
      <c r="J139" s="3">
        <v>10</v>
      </c>
      <c r="K139" s="3">
        <v>0</v>
      </c>
      <c r="L139" s="3">
        <v>126.6</v>
      </c>
      <c r="M139" s="3">
        <v>92.8</v>
      </c>
      <c r="N139" s="3">
        <v>15.4</v>
      </c>
      <c r="O139" s="3">
        <v>0.41</v>
      </c>
    </row>
    <row r="140" spans="1:15" ht="28.8" x14ac:dyDescent="0.3">
      <c r="A140" s="2" t="s">
        <v>70</v>
      </c>
      <c r="B140" s="2" t="s">
        <v>62</v>
      </c>
      <c r="C140" s="4">
        <v>20</v>
      </c>
      <c r="D140" s="3">
        <v>1.1200000000000001</v>
      </c>
      <c r="E140" s="3">
        <v>0.22</v>
      </c>
      <c r="F140" s="3">
        <v>9.8800000000000008</v>
      </c>
      <c r="G140" s="3">
        <v>45.98</v>
      </c>
      <c r="H140" s="3">
        <v>0.04</v>
      </c>
      <c r="I140" s="3">
        <v>0</v>
      </c>
      <c r="J140" s="3">
        <v>0</v>
      </c>
      <c r="K140" s="3">
        <v>0.18</v>
      </c>
      <c r="L140" s="3">
        <v>4.5999999999999996</v>
      </c>
      <c r="M140" s="3">
        <v>21.2</v>
      </c>
      <c r="N140" s="3">
        <v>5</v>
      </c>
      <c r="O140" s="3">
        <v>0.62</v>
      </c>
    </row>
    <row r="141" spans="1:15" x14ac:dyDescent="0.3">
      <c r="A141" s="2"/>
      <c r="B141" s="2"/>
      <c r="C141" s="4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</row>
    <row r="142" spans="1:15" x14ac:dyDescent="0.3">
      <c r="A142" s="2"/>
      <c r="B142" s="9" t="s">
        <v>28</v>
      </c>
      <c r="C142" s="7"/>
      <c r="D142" s="7">
        <f>SUM(D137:D141)</f>
        <v>12.669999999999998</v>
      </c>
      <c r="E142" s="7">
        <f t="shared" ref="E142:O142" si="21">SUM(E137:E141)</f>
        <v>16.54</v>
      </c>
      <c r="F142" s="7">
        <f t="shared" si="21"/>
        <v>104.39</v>
      </c>
      <c r="G142" s="7">
        <f t="shared" si="21"/>
        <v>616.98</v>
      </c>
      <c r="H142" s="7">
        <f t="shared" si="21"/>
        <v>0.21000000000000002</v>
      </c>
      <c r="I142" s="7">
        <f t="shared" si="21"/>
        <v>2.39</v>
      </c>
      <c r="J142" s="7">
        <f t="shared" si="21"/>
        <v>84.8</v>
      </c>
      <c r="K142" s="7">
        <f t="shared" si="21"/>
        <v>0.97</v>
      </c>
      <c r="L142" s="7">
        <f t="shared" si="21"/>
        <v>279.67</v>
      </c>
      <c r="M142" s="7">
        <f t="shared" si="21"/>
        <v>290.41000000000003</v>
      </c>
      <c r="N142" s="7">
        <f t="shared" si="21"/>
        <v>57.61</v>
      </c>
      <c r="O142" s="7">
        <f t="shared" si="21"/>
        <v>3.31</v>
      </c>
    </row>
    <row r="143" spans="1:15" x14ac:dyDescent="0.3">
      <c r="A143" s="2"/>
      <c r="B143" s="8" t="s">
        <v>29</v>
      </c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</row>
    <row r="144" spans="1:15" ht="57.6" x14ac:dyDescent="0.3">
      <c r="A144" s="2" t="s">
        <v>111</v>
      </c>
      <c r="B144" s="2" t="s">
        <v>117</v>
      </c>
      <c r="C144" s="4">
        <v>60</v>
      </c>
      <c r="D144" s="4">
        <v>0.12</v>
      </c>
      <c r="E144" s="4">
        <v>5.0999999999999996</v>
      </c>
      <c r="F144" s="4">
        <v>11.17</v>
      </c>
      <c r="G144" s="4">
        <v>90.1</v>
      </c>
      <c r="H144" s="4">
        <v>0.03</v>
      </c>
      <c r="I144" s="4">
        <v>16.87</v>
      </c>
      <c r="J144" s="4">
        <v>0</v>
      </c>
      <c r="K144" s="4">
        <v>15.4</v>
      </c>
      <c r="L144" s="4">
        <v>33.49</v>
      </c>
      <c r="M144" s="4">
        <v>29.35</v>
      </c>
      <c r="N144" s="4">
        <v>16</v>
      </c>
      <c r="O144" s="4">
        <v>0.98</v>
      </c>
    </row>
    <row r="145" spans="1:15" ht="102" customHeight="1" x14ac:dyDescent="0.3">
      <c r="A145" s="2" t="s">
        <v>106</v>
      </c>
      <c r="B145" s="2" t="s">
        <v>125</v>
      </c>
      <c r="C145" s="4">
        <v>250</v>
      </c>
      <c r="D145" s="4">
        <v>1.8</v>
      </c>
      <c r="E145" s="4">
        <v>4.9800000000000004</v>
      </c>
      <c r="F145" s="4">
        <v>8.1300000000000008</v>
      </c>
      <c r="G145" s="4">
        <v>84.48</v>
      </c>
      <c r="H145" s="4">
        <v>0.08</v>
      </c>
      <c r="I145" s="4">
        <v>18.48</v>
      </c>
      <c r="J145" s="4">
        <v>0</v>
      </c>
      <c r="K145" s="4">
        <v>2.38</v>
      </c>
      <c r="L145" s="4">
        <v>33.979999999999997</v>
      </c>
      <c r="M145" s="4">
        <v>47.43</v>
      </c>
      <c r="N145" s="4">
        <v>22.2</v>
      </c>
      <c r="O145" s="4">
        <v>0.83</v>
      </c>
    </row>
    <row r="146" spans="1:15" ht="100.8" x14ac:dyDescent="0.3">
      <c r="A146" s="2" t="s">
        <v>83</v>
      </c>
      <c r="B146" s="2" t="s">
        <v>126</v>
      </c>
      <c r="C146" s="4" t="s">
        <v>65</v>
      </c>
      <c r="D146" s="4">
        <v>14.13</v>
      </c>
      <c r="E146" s="4">
        <v>15.4</v>
      </c>
      <c r="F146" s="4">
        <v>12.73</v>
      </c>
      <c r="G146" s="4">
        <v>238.5</v>
      </c>
      <c r="H146" s="4">
        <v>7.0000000000000007E-2</v>
      </c>
      <c r="I146" s="4">
        <v>0.18</v>
      </c>
      <c r="J146" s="4">
        <v>54</v>
      </c>
      <c r="K146" s="4">
        <v>0.43</v>
      </c>
      <c r="L146" s="4">
        <v>41.76</v>
      </c>
      <c r="M146" s="4">
        <v>80.2</v>
      </c>
      <c r="N146" s="4">
        <v>23.4</v>
      </c>
      <c r="O146" s="3">
        <v>61.13</v>
      </c>
    </row>
    <row r="147" spans="1:15" ht="43.2" x14ac:dyDescent="0.3">
      <c r="A147" s="2" t="s">
        <v>84</v>
      </c>
      <c r="B147" s="2" t="s">
        <v>119</v>
      </c>
      <c r="C147" s="4">
        <v>150</v>
      </c>
      <c r="D147" s="4">
        <v>3.68</v>
      </c>
      <c r="E147" s="4">
        <v>5.45</v>
      </c>
      <c r="F147" s="4">
        <v>37.07</v>
      </c>
      <c r="G147" s="4">
        <v>212.05</v>
      </c>
      <c r="H147" s="4">
        <v>0.04</v>
      </c>
      <c r="I147" s="4">
        <v>0</v>
      </c>
      <c r="J147" s="4">
        <v>0.03</v>
      </c>
      <c r="K147" s="4">
        <v>0.3</v>
      </c>
      <c r="L147" s="4">
        <v>16.190000000000001</v>
      </c>
      <c r="M147" s="4">
        <v>80.87</v>
      </c>
      <c r="N147" s="4">
        <v>27.35</v>
      </c>
      <c r="O147" s="4">
        <v>0.57999999999999996</v>
      </c>
    </row>
    <row r="148" spans="1:15" ht="43.2" x14ac:dyDescent="0.3">
      <c r="A148" s="2" t="s">
        <v>68</v>
      </c>
      <c r="B148" s="2" t="s">
        <v>67</v>
      </c>
      <c r="C148" s="4">
        <v>200</v>
      </c>
      <c r="D148" s="4">
        <v>0.21</v>
      </c>
      <c r="E148" s="4">
        <v>0.13</v>
      </c>
      <c r="F148" s="4">
        <v>26.86</v>
      </c>
      <c r="G148" s="4">
        <v>109.47</v>
      </c>
      <c r="H148" s="4">
        <v>0.01</v>
      </c>
      <c r="I148" s="4">
        <v>28</v>
      </c>
      <c r="J148" s="4">
        <v>0.02</v>
      </c>
      <c r="K148" s="4">
        <v>0.09</v>
      </c>
      <c r="L148" s="4">
        <v>8.9600000000000009</v>
      </c>
      <c r="M148" s="4">
        <v>0</v>
      </c>
      <c r="N148" s="4">
        <v>5.83</v>
      </c>
      <c r="O148" s="3">
        <v>0.7</v>
      </c>
    </row>
    <row r="149" spans="1:15" ht="28.8" x14ac:dyDescent="0.3">
      <c r="A149" s="2" t="s">
        <v>71</v>
      </c>
      <c r="B149" s="2" t="s">
        <v>140</v>
      </c>
      <c r="C149" s="4">
        <v>30</v>
      </c>
      <c r="D149" s="3">
        <v>3.95</v>
      </c>
      <c r="E149" s="3">
        <v>0.5</v>
      </c>
      <c r="F149" s="3">
        <v>24.15</v>
      </c>
      <c r="G149" s="3">
        <v>116.9</v>
      </c>
      <c r="H149" s="3">
        <v>0.05</v>
      </c>
      <c r="I149" s="3">
        <v>0</v>
      </c>
      <c r="J149" s="3">
        <v>0</v>
      </c>
      <c r="K149" s="3">
        <v>0.65</v>
      </c>
      <c r="L149" s="3">
        <v>11.5</v>
      </c>
      <c r="M149" s="3">
        <v>43.5</v>
      </c>
      <c r="N149" s="3">
        <v>16.5</v>
      </c>
      <c r="O149" s="3">
        <v>0.55000000000000004</v>
      </c>
    </row>
    <row r="150" spans="1:15" ht="28.8" x14ac:dyDescent="0.3">
      <c r="A150" s="2" t="s">
        <v>70</v>
      </c>
      <c r="B150" s="2" t="s">
        <v>141</v>
      </c>
      <c r="C150" s="4">
        <v>30</v>
      </c>
      <c r="D150" s="3">
        <v>1.68</v>
      </c>
      <c r="E150" s="3">
        <v>0.33</v>
      </c>
      <c r="F150" s="3">
        <v>14.82</v>
      </c>
      <c r="G150" s="3">
        <v>68.97</v>
      </c>
      <c r="H150" s="3">
        <v>0.03</v>
      </c>
      <c r="I150" s="3">
        <v>0</v>
      </c>
      <c r="J150" s="3">
        <v>0</v>
      </c>
      <c r="K150" s="3">
        <v>0.27</v>
      </c>
      <c r="L150" s="3">
        <v>6.9</v>
      </c>
      <c r="M150" s="3">
        <v>31.8</v>
      </c>
      <c r="N150" s="3">
        <v>7.5</v>
      </c>
      <c r="O150" s="3">
        <v>0.93</v>
      </c>
    </row>
    <row r="151" spans="1:15" ht="12.75" customHeight="1" x14ac:dyDescent="0.3">
      <c r="A151" s="2"/>
      <c r="B151" s="9" t="s">
        <v>28</v>
      </c>
      <c r="C151" s="7"/>
      <c r="D151" s="7">
        <f>SUM(D144:D150)</f>
        <v>25.57</v>
      </c>
      <c r="E151" s="7">
        <f t="shared" ref="E151:O151" si="22">SUM(E144:E150)</f>
        <v>31.889999999999997</v>
      </c>
      <c r="F151" s="7">
        <f t="shared" si="22"/>
        <v>134.92999999999998</v>
      </c>
      <c r="G151" s="7">
        <f t="shared" si="22"/>
        <v>920.47</v>
      </c>
      <c r="H151" s="7">
        <f t="shared" si="22"/>
        <v>0.31000000000000005</v>
      </c>
      <c r="I151" s="7">
        <f t="shared" si="22"/>
        <v>63.53</v>
      </c>
      <c r="J151" s="7">
        <f t="shared" si="22"/>
        <v>54.050000000000004</v>
      </c>
      <c r="K151" s="7">
        <f t="shared" si="22"/>
        <v>19.52</v>
      </c>
      <c r="L151" s="7">
        <f t="shared" si="22"/>
        <v>152.78</v>
      </c>
      <c r="M151" s="7">
        <f t="shared" si="22"/>
        <v>313.15000000000003</v>
      </c>
      <c r="N151" s="7">
        <f t="shared" si="22"/>
        <v>118.78</v>
      </c>
      <c r="O151" s="7">
        <f t="shared" si="22"/>
        <v>65.7</v>
      </c>
    </row>
    <row r="152" spans="1:15" ht="0.75" customHeight="1" x14ac:dyDescent="0.3">
      <c r="A152" s="2"/>
      <c r="B152" s="8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</row>
    <row r="153" spans="1:15" hidden="1" x14ac:dyDescent="0.3">
      <c r="A153" s="2"/>
      <c r="B153" s="2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3"/>
    </row>
    <row r="154" spans="1:15" hidden="1" x14ac:dyDescent="0.3">
      <c r="A154" s="2"/>
      <c r="B154" s="2"/>
      <c r="C154" s="4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</row>
    <row r="155" spans="1:15" hidden="1" x14ac:dyDescent="0.3">
      <c r="A155" s="2"/>
      <c r="B155" s="9"/>
      <c r="C155" s="7"/>
      <c r="D155" s="7"/>
      <c r="E155" s="7"/>
      <c r="F155" s="7"/>
      <c r="G155" s="7"/>
      <c r="H155" s="7"/>
      <c r="I155" s="7"/>
      <c r="J155" s="7"/>
      <c r="K155" s="7"/>
      <c r="L155" s="7"/>
      <c r="M155" s="7"/>
      <c r="N155" s="7"/>
      <c r="O155" s="7"/>
    </row>
    <row r="156" spans="1:15" x14ac:dyDescent="0.3">
      <c r="A156" s="2"/>
      <c r="B156" s="9" t="s">
        <v>31</v>
      </c>
      <c r="C156" s="7"/>
      <c r="D156" s="7">
        <f t="shared" ref="D156:O156" si="23">D155+D151+D142</f>
        <v>38.239999999999995</v>
      </c>
      <c r="E156" s="7">
        <f t="shared" si="23"/>
        <v>48.429999999999993</v>
      </c>
      <c r="F156" s="7">
        <f t="shared" si="23"/>
        <v>239.32</v>
      </c>
      <c r="G156" s="7">
        <f t="shared" si="23"/>
        <v>1537.45</v>
      </c>
      <c r="H156" s="7">
        <f t="shared" si="23"/>
        <v>0.52</v>
      </c>
      <c r="I156" s="7">
        <f t="shared" si="23"/>
        <v>65.92</v>
      </c>
      <c r="J156" s="7">
        <f t="shared" si="23"/>
        <v>138.85</v>
      </c>
      <c r="K156" s="7">
        <f t="shared" si="23"/>
        <v>20.49</v>
      </c>
      <c r="L156" s="7">
        <f t="shared" si="23"/>
        <v>432.45000000000005</v>
      </c>
      <c r="M156" s="7">
        <f t="shared" si="23"/>
        <v>603.56000000000006</v>
      </c>
      <c r="N156" s="7">
        <f t="shared" si="23"/>
        <v>176.39</v>
      </c>
      <c r="O156" s="7">
        <f t="shared" si="23"/>
        <v>69.010000000000005</v>
      </c>
    </row>
    <row r="157" spans="1:15" x14ac:dyDescent="0.3">
      <c r="A157" s="2"/>
      <c r="B157" s="7" t="s">
        <v>46</v>
      </c>
      <c r="C157" s="7"/>
      <c r="D157" s="7"/>
      <c r="E157" s="7"/>
      <c r="F157" s="7"/>
      <c r="G157" s="7"/>
      <c r="H157" s="7"/>
      <c r="I157" s="7"/>
      <c r="J157" s="7"/>
      <c r="K157" s="7"/>
      <c r="L157" s="7"/>
      <c r="M157" s="7"/>
      <c r="N157" s="7"/>
      <c r="O157" s="7"/>
    </row>
    <row r="158" spans="1:15" x14ac:dyDescent="0.3">
      <c r="A158" s="2"/>
      <c r="B158" s="8" t="s">
        <v>24</v>
      </c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</row>
    <row r="159" spans="1:15" ht="59.25" customHeight="1" x14ac:dyDescent="0.3">
      <c r="A159" s="2" t="s">
        <v>95</v>
      </c>
      <c r="B159" s="2" t="s">
        <v>127</v>
      </c>
      <c r="C159" s="4" t="s">
        <v>88</v>
      </c>
      <c r="D159" s="3">
        <v>6.3</v>
      </c>
      <c r="E159" s="3">
        <v>9.1300000000000008</v>
      </c>
      <c r="F159" s="3">
        <v>16.309999999999999</v>
      </c>
      <c r="G159" s="3">
        <v>172.7</v>
      </c>
      <c r="H159" s="3">
        <v>0.04</v>
      </c>
      <c r="I159" s="3">
        <v>0.11</v>
      </c>
      <c r="J159" s="3">
        <v>59</v>
      </c>
      <c r="K159" s="3">
        <v>0.47</v>
      </c>
      <c r="L159" s="3">
        <v>139.19999999999999</v>
      </c>
      <c r="M159" s="3">
        <v>96</v>
      </c>
      <c r="N159" s="3">
        <v>9.4499999999999993</v>
      </c>
      <c r="O159" s="3">
        <v>0.49</v>
      </c>
    </row>
    <row r="160" spans="1:15" ht="60" customHeight="1" x14ac:dyDescent="0.3">
      <c r="A160" s="2" t="s">
        <v>51</v>
      </c>
      <c r="B160" s="2" t="s">
        <v>128</v>
      </c>
      <c r="C160" s="4" t="s">
        <v>39</v>
      </c>
      <c r="D160" s="4">
        <v>6.38</v>
      </c>
      <c r="E160" s="4">
        <v>10.44</v>
      </c>
      <c r="F160" s="4">
        <v>37.11</v>
      </c>
      <c r="G160" s="4">
        <v>267.95</v>
      </c>
      <c r="H160" s="4">
        <v>0.08</v>
      </c>
      <c r="I160" s="4">
        <v>1.43</v>
      </c>
      <c r="J160" s="4">
        <v>0.05</v>
      </c>
      <c r="K160" s="4">
        <v>0.32</v>
      </c>
      <c r="L160" s="4">
        <v>143.33000000000001</v>
      </c>
      <c r="M160" s="4">
        <v>169.2</v>
      </c>
      <c r="N160" s="4">
        <v>38.369999999999997</v>
      </c>
      <c r="O160" s="4">
        <v>0.6</v>
      </c>
    </row>
    <row r="161" spans="1:15" ht="43.2" x14ac:dyDescent="0.3">
      <c r="A161" s="2" t="s">
        <v>69</v>
      </c>
      <c r="B161" s="2" t="s">
        <v>33</v>
      </c>
      <c r="C161" s="4" t="s">
        <v>34</v>
      </c>
      <c r="D161" s="3">
        <v>0.13</v>
      </c>
      <c r="E161" s="3">
        <v>0.02</v>
      </c>
      <c r="F161" s="3">
        <v>15.25</v>
      </c>
      <c r="G161" s="3">
        <v>62</v>
      </c>
      <c r="H161" s="3">
        <v>0</v>
      </c>
      <c r="I161" s="3">
        <v>2.8</v>
      </c>
      <c r="J161" s="3">
        <v>0</v>
      </c>
      <c r="K161" s="3">
        <v>0</v>
      </c>
      <c r="L161" s="3">
        <v>14.2</v>
      </c>
      <c r="M161" s="3">
        <v>4.4000000000000004</v>
      </c>
      <c r="N161" s="3">
        <v>2.4</v>
      </c>
      <c r="O161" s="3">
        <v>0.36</v>
      </c>
    </row>
    <row r="162" spans="1:15" ht="28.8" x14ac:dyDescent="0.3">
      <c r="A162" s="2" t="s">
        <v>70</v>
      </c>
      <c r="B162" s="2" t="s">
        <v>141</v>
      </c>
      <c r="C162" s="4">
        <v>30</v>
      </c>
      <c r="D162" s="3">
        <v>1.1200000000000001</v>
      </c>
      <c r="E162" s="3">
        <v>0.22</v>
      </c>
      <c r="F162" s="3">
        <v>9.8800000000000008</v>
      </c>
      <c r="G162" s="3">
        <v>45.98</v>
      </c>
      <c r="H162" s="3">
        <v>0.04</v>
      </c>
      <c r="I162" s="3">
        <v>0</v>
      </c>
      <c r="J162" s="3">
        <v>0</v>
      </c>
      <c r="K162" s="3">
        <v>0.18</v>
      </c>
      <c r="L162" s="3">
        <v>4.5999999999999996</v>
      </c>
      <c r="M162" s="3">
        <v>21.2</v>
      </c>
      <c r="N162" s="3">
        <v>5</v>
      </c>
      <c r="O162" s="3">
        <v>0.62</v>
      </c>
    </row>
    <row r="163" spans="1:15" x14ac:dyDescent="0.3">
      <c r="A163" s="2"/>
      <c r="B163" s="9" t="s">
        <v>28</v>
      </c>
      <c r="C163" s="7"/>
      <c r="D163" s="7">
        <f t="shared" ref="D163:O163" si="24">SUM(D159:D162)</f>
        <v>13.93</v>
      </c>
      <c r="E163" s="7">
        <f t="shared" si="24"/>
        <v>19.809999999999999</v>
      </c>
      <c r="F163" s="7">
        <f t="shared" si="24"/>
        <v>78.55</v>
      </c>
      <c r="G163" s="7">
        <f t="shared" si="24"/>
        <v>548.63</v>
      </c>
      <c r="H163" s="7">
        <f t="shared" si="24"/>
        <v>0.16</v>
      </c>
      <c r="I163" s="7">
        <f t="shared" si="24"/>
        <v>4.34</v>
      </c>
      <c r="J163" s="7">
        <f t="shared" si="24"/>
        <v>59.05</v>
      </c>
      <c r="K163" s="7">
        <f t="shared" si="24"/>
        <v>0.97</v>
      </c>
      <c r="L163" s="7">
        <f t="shared" si="24"/>
        <v>301.33</v>
      </c>
      <c r="M163" s="7">
        <f t="shared" si="24"/>
        <v>290.79999999999995</v>
      </c>
      <c r="N163" s="7">
        <f t="shared" si="24"/>
        <v>55.219999999999992</v>
      </c>
      <c r="O163" s="7">
        <f t="shared" si="24"/>
        <v>2.0699999999999998</v>
      </c>
    </row>
    <row r="164" spans="1:15" x14ac:dyDescent="0.3">
      <c r="A164" s="2"/>
      <c r="B164" s="9" t="s">
        <v>28</v>
      </c>
      <c r="C164" s="7"/>
      <c r="D164" s="7">
        <f t="shared" ref="D164:O164" si="25">SUM(D159:D163)</f>
        <v>27.86</v>
      </c>
      <c r="E164" s="7">
        <f t="shared" si="25"/>
        <v>39.619999999999997</v>
      </c>
      <c r="F164" s="7">
        <f t="shared" si="25"/>
        <v>157.1</v>
      </c>
      <c r="G164" s="7">
        <f t="shared" si="25"/>
        <v>1097.26</v>
      </c>
      <c r="H164" s="7">
        <f t="shared" si="25"/>
        <v>0.32</v>
      </c>
      <c r="I164" s="7">
        <f t="shared" si="25"/>
        <v>8.68</v>
      </c>
      <c r="J164" s="7">
        <f t="shared" si="25"/>
        <v>118.1</v>
      </c>
      <c r="K164" s="7">
        <f t="shared" si="25"/>
        <v>1.94</v>
      </c>
      <c r="L164" s="7">
        <f t="shared" si="25"/>
        <v>602.66</v>
      </c>
      <c r="M164" s="7">
        <f t="shared" si="25"/>
        <v>581.59999999999991</v>
      </c>
      <c r="N164" s="7">
        <f t="shared" si="25"/>
        <v>110.43999999999998</v>
      </c>
      <c r="O164" s="7">
        <f t="shared" si="25"/>
        <v>4.1399999999999997</v>
      </c>
    </row>
    <row r="165" spans="1:15" x14ac:dyDescent="0.3">
      <c r="A165" s="2"/>
      <c r="B165" s="8" t="s">
        <v>29</v>
      </c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</row>
    <row r="166" spans="1:15" ht="76.5" customHeight="1" x14ac:dyDescent="0.3">
      <c r="A166" s="2" t="s">
        <v>59</v>
      </c>
      <c r="B166" s="2" t="s">
        <v>58</v>
      </c>
      <c r="C166" s="4">
        <v>60</v>
      </c>
      <c r="D166" s="3">
        <v>0.65</v>
      </c>
      <c r="E166" s="3">
        <v>3.65</v>
      </c>
      <c r="F166" s="3">
        <v>6.72</v>
      </c>
      <c r="G166" s="3">
        <v>62.34</v>
      </c>
      <c r="H166" s="3">
        <v>0.01</v>
      </c>
      <c r="I166" s="3">
        <v>3.85</v>
      </c>
      <c r="J166" s="3">
        <v>0</v>
      </c>
      <c r="K166" s="3">
        <v>6.36</v>
      </c>
      <c r="L166" s="3">
        <v>17.559999999999999</v>
      </c>
      <c r="M166" s="3">
        <v>19.079999999999998</v>
      </c>
      <c r="N166" s="3">
        <v>10.1</v>
      </c>
      <c r="O166" s="3">
        <v>0.89</v>
      </c>
    </row>
    <row r="167" spans="1:15" ht="87" customHeight="1" x14ac:dyDescent="0.3">
      <c r="A167" s="2" t="s">
        <v>97</v>
      </c>
      <c r="B167" s="2" t="s">
        <v>98</v>
      </c>
      <c r="C167" s="4">
        <v>250</v>
      </c>
      <c r="D167" s="4">
        <v>1.97</v>
      </c>
      <c r="E167" s="4">
        <v>2.71</v>
      </c>
      <c r="F167" s="4">
        <v>12.11</v>
      </c>
      <c r="G167" s="4">
        <v>85.75</v>
      </c>
      <c r="H167" s="4">
        <v>0.09</v>
      </c>
      <c r="I167" s="4">
        <v>8.25</v>
      </c>
      <c r="J167" s="4">
        <v>0</v>
      </c>
      <c r="K167" s="4">
        <v>1.22</v>
      </c>
      <c r="L167" s="4">
        <v>26.7</v>
      </c>
      <c r="M167" s="4">
        <v>55.97</v>
      </c>
      <c r="N167" s="4">
        <v>22.77</v>
      </c>
      <c r="O167" s="4">
        <v>0.87</v>
      </c>
    </row>
    <row r="168" spans="1:15" ht="57.6" x14ac:dyDescent="0.3">
      <c r="A168" s="2" t="s">
        <v>151</v>
      </c>
      <c r="B168" s="2" t="s">
        <v>152</v>
      </c>
      <c r="C168" s="4" t="s">
        <v>153</v>
      </c>
      <c r="D168" s="4">
        <v>8.56</v>
      </c>
      <c r="E168" s="4">
        <v>4.1100000000000003</v>
      </c>
      <c r="F168" s="4">
        <v>0.46</v>
      </c>
      <c r="G168" s="4">
        <v>73</v>
      </c>
      <c r="H168" s="4">
        <v>0.06</v>
      </c>
      <c r="I168" s="4">
        <v>0.42</v>
      </c>
      <c r="J168" s="4">
        <v>24.5</v>
      </c>
      <c r="K168" s="4">
        <v>0.24</v>
      </c>
      <c r="L168" s="4">
        <v>7.73</v>
      </c>
      <c r="M168" s="4">
        <v>97.84</v>
      </c>
      <c r="N168" s="4">
        <v>22.92</v>
      </c>
      <c r="O168" s="4">
        <v>0.45</v>
      </c>
    </row>
    <row r="169" spans="1:15" ht="57.6" x14ac:dyDescent="0.3">
      <c r="A169" s="2" t="s">
        <v>99</v>
      </c>
      <c r="B169" s="2" t="s">
        <v>100</v>
      </c>
      <c r="C169" s="4">
        <v>150</v>
      </c>
      <c r="D169" s="3">
        <v>3.08</v>
      </c>
      <c r="E169" s="3">
        <v>2.33</v>
      </c>
      <c r="F169" s="3">
        <v>19.13</v>
      </c>
      <c r="G169" s="3">
        <v>109.73</v>
      </c>
      <c r="H169" s="3">
        <v>1.1599999999999999</v>
      </c>
      <c r="I169" s="3">
        <v>3.75</v>
      </c>
      <c r="J169" s="3">
        <v>33.15</v>
      </c>
      <c r="K169" s="3">
        <v>0.15</v>
      </c>
      <c r="L169" s="3">
        <v>38.25</v>
      </c>
      <c r="M169" s="3">
        <v>76.95</v>
      </c>
      <c r="N169" s="3">
        <v>26.7</v>
      </c>
      <c r="O169" s="3">
        <v>0.86</v>
      </c>
    </row>
    <row r="170" spans="1:15" ht="76.5" customHeight="1" x14ac:dyDescent="0.3">
      <c r="A170" s="2" t="s">
        <v>77</v>
      </c>
      <c r="B170" s="2" t="s">
        <v>40</v>
      </c>
      <c r="C170" s="4">
        <v>200</v>
      </c>
      <c r="D170" s="4">
        <v>1.1599999999999999</v>
      </c>
      <c r="E170" s="4">
        <v>0.3</v>
      </c>
      <c r="F170" s="4">
        <v>47.36</v>
      </c>
      <c r="G170" s="4">
        <v>196.38</v>
      </c>
      <c r="H170" s="4">
        <v>0.02</v>
      </c>
      <c r="I170" s="4">
        <v>0.8</v>
      </c>
      <c r="J170" s="4">
        <v>0</v>
      </c>
      <c r="K170" s="4">
        <v>0.2</v>
      </c>
      <c r="L170" s="4">
        <v>5.84</v>
      </c>
      <c r="M170" s="4">
        <v>46</v>
      </c>
      <c r="N170" s="4">
        <v>33</v>
      </c>
      <c r="O170" s="3">
        <v>0.96</v>
      </c>
    </row>
    <row r="171" spans="1:15" ht="28.8" x14ac:dyDescent="0.3">
      <c r="A171" s="2" t="s">
        <v>70</v>
      </c>
      <c r="B171" s="2" t="s">
        <v>140</v>
      </c>
      <c r="C171" s="4">
        <v>30</v>
      </c>
      <c r="D171" s="3">
        <v>3.55</v>
      </c>
      <c r="E171" s="3">
        <v>0.45</v>
      </c>
      <c r="F171" s="3">
        <v>21.73</v>
      </c>
      <c r="G171" s="3">
        <v>105.21</v>
      </c>
      <c r="H171" s="3">
        <v>4.4999999999999998E-2</v>
      </c>
      <c r="I171" s="3">
        <v>0</v>
      </c>
      <c r="J171" s="3">
        <v>0</v>
      </c>
      <c r="K171" s="3">
        <v>0.57999999999999996</v>
      </c>
      <c r="L171" s="3">
        <v>10.35</v>
      </c>
      <c r="M171" s="3">
        <v>39.15</v>
      </c>
      <c r="N171" s="3">
        <v>14.85</v>
      </c>
      <c r="O171" s="3">
        <v>0.49</v>
      </c>
    </row>
    <row r="172" spans="1:15" ht="28.8" x14ac:dyDescent="0.3">
      <c r="A172" s="2" t="s">
        <v>70</v>
      </c>
      <c r="B172" s="2" t="s">
        <v>141</v>
      </c>
      <c r="C172" s="4">
        <v>30</v>
      </c>
      <c r="D172" s="3">
        <v>1.68</v>
      </c>
      <c r="E172" s="3">
        <v>0.33</v>
      </c>
      <c r="F172" s="3">
        <v>14.82</v>
      </c>
      <c r="G172" s="3">
        <v>68.97</v>
      </c>
      <c r="H172" s="3">
        <v>0.03</v>
      </c>
      <c r="I172" s="3">
        <v>0</v>
      </c>
      <c r="J172" s="3">
        <v>0</v>
      </c>
      <c r="K172" s="3">
        <v>0.27</v>
      </c>
      <c r="L172" s="3">
        <v>6.9</v>
      </c>
      <c r="M172" s="3">
        <v>31.8</v>
      </c>
      <c r="N172" s="3">
        <v>7.5</v>
      </c>
      <c r="O172" s="3">
        <v>0.93</v>
      </c>
    </row>
    <row r="173" spans="1:15" ht="14.25" customHeight="1" x14ac:dyDescent="0.3">
      <c r="A173" s="2"/>
      <c r="B173" s="9" t="s">
        <v>28</v>
      </c>
      <c r="C173" s="7"/>
      <c r="D173" s="7">
        <f t="shared" ref="D173:O173" si="26">SUM(D166:D172)</f>
        <v>20.65</v>
      </c>
      <c r="E173" s="7">
        <f t="shared" si="26"/>
        <v>13.879999999999999</v>
      </c>
      <c r="F173" s="7">
        <f t="shared" si="26"/>
        <v>122.33000000000001</v>
      </c>
      <c r="G173" s="7">
        <f t="shared" si="26"/>
        <v>701.38000000000011</v>
      </c>
      <c r="H173" s="7">
        <f t="shared" si="26"/>
        <v>1.4149999999999998</v>
      </c>
      <c r="I173" s="7">
        <f t="shared" si="26"/>
        <v>17.07</v>
      </c>
      <c r="J173" s="7">
        <f t="shared" si="26"/>
        <v>57.65</v>
      </c>
      <c r="K173" s="7">
        <f t="shared" si="26"/>
        <v>9.02</v>
      </c>
      <c r="L173" s="7">
        <f t="shared" si="26"/>
        <v>113.33</v>
      </c>
      <c r="M173" s="7">
        <f t="shared" si="26"/>
        <v>366.78999999999996</v>
      </c>
      <c r="N173" s="7">
        <f t="shared" si="26"/>
        <v>137.84</v>
      </c>
      <c r="O173" s="7">
        <f t="shared" si="26"/>
        <v>5.4499999999999993</v>
      </c>
    </row>
    <row r="174" spans="1:15" hidden="1" x14ac:dyDescent="0.3">
      <c r="A174" s="2"/>
      <c r="B174" s="8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</row>
    <row r="175" spans="1:15" hidden="1" x14ac:dyDescent="0.3">
      <c r="A175" s="2"/>
      <c r="B175" s="2"/>
      <c r="C175" s="4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</row>
    <row r="176" spans="1:15" hidden="1" x14ac:dyDescent="0.3">
      <c r="A176" s="2"/>
      <c r="B176" s="2"/>
      <c r="C176" s="4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</row>
    <row r="177" spans="1:15" hidden="1" x14ac:dyDescent="0.3">
      <c r="A177" s="2"/>
      <c r="B177" s="9"/>
      <c r="C177" s="7"/>
      <c r="D177" s="7"/>
      <c r="E177" s="7"/>
      <c r="F177" s="7"/>
      <c r="G177" s="7"/>
      <c r="H177" s="7"/>
      <c r="I177" s="7"/>
      <c r="J177" s="7"/>
      <c r="K177" s="7"/>
      <c r="L177" s="7"/>
      <c r="M177" s="7"/>
      <c r="N177" s="7"/>
      <c r="O177" s="7"/>
    </row>
    <row r="178" spans="1:15" x14ac:dyDescent="0.3">
      <c r="A178" s="2"/>
      <c r="B178" s="9" t="s">
        <v>31</v>
      </c>
      <c r="C178" s="7"/>
      <c r="D178" s="7">
        <f t="shared" ref="D178:O178" si="27">D177+D173+D164</f>
        <v>48.51</v>
      </c>
      <c r="E178" s="7">
        <f t="shared" si="27"/>
        <v>53.5</v>
      </c>
      <c r="F178" s="7">
        <f t="shared" si="27"/>
        <v>279.43</v>
      </c>
      <c r="G178" s="7">
        <f t="shared" si="27"/>
        <v>1798.64</v>
      </c>
      <c r="H178" s="7">
        <f t="shared" si="27"/>
        <v>1.7349999999999999</v>
      </c>
      <c r="I178" s="7">
        <f t="shared" si="27"/>
        <v>25.75</v>
      </c>
      <c r="J178" s="7">
        <f t="shared" si="27"/>
        <v>175.75</v>
      </c>
      <c r="K178" s="7">
        <f t="shared" si="27"/>
        <v>10.959999999999999</v>
      </c>
      <c r="L178" s="7">
        <f t="shared" si="27"/>
        <v>715.99</v>
      </c>
      <c r="M178" s="7">
        <f t="shared" si="27"/>
        <v>948.38999999999987</v>
      </c>
      <c r="N178" s="7">
        <f t="shared" si="27"/>
        <v>248.27999999999997</v>
      </c>
      <c r="O178" s="7">
        <f t="shared" si="27"/>
        <v>9.59</v>
      </c>
    </row>
    <row r="179" spans="1:15" x14ac:dyDescent="0.3">
      <c r="A179" s="2"/>
      <c r="B179" s="7" t="s">
        <v>47</v>
      </c>
      <c r="C179" s="7"/>
      <c r="D179" s="7"/>
      <c r="E179" s="7"/>
      <c r="F179" s="7"/>
      <c r="G179" s="7"/>
      <c r="H179" s="7"/>
      <c r="I179" s="7"/>
      <c r="J179" s="7"/>
      <c r="K179" s="7"/>
      <c r="L179" s="7"/>
      <c r="M179" s="7"/>
      <c r="N179" s="7"/>
      <c r="O179" s="7"/>
    </row>
    <row r="180" spans="1:15" x14ac:dyDescent="0.3">
      <c r="A180" s="2"/>
      <c r="B180" s="8" t="s">
        <v>24</v>
      </c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</row>
    <row r="181" spans="1:15" ht="72" x14ac:dyDescent="0.3">
      <c r="A181" s="2" t="s">
        <v>53</v>
      </c>
      <c r="B181" s="2" t="s">
        <v>64</v>
      </c>
      <c r="C181" s="4">
        <v>60</v>
      </c>
      <c r="D181" s="4">
        <v>9.0500000000000007</v>
      </c>
      <c r="E181" s="4">
        <v>6.22</v>
      </c>
      <c r="F181" s="4">
        <v>30.1</v>
      </c>
      <c r="G181" s="4">
        <v>212.61</v>
      </c>
      <c r="H181" s="4">
        <v>0.09</v>
      </c>
      <c r="I181" s="4">
        <v>0.15</v>
      </c>
      <c r="J181" s="4">
        <v>0.02</v>
      </c>
      <c r="K181" s="4">
        <v>2.2799999999999998</v>
      </c>
      <c r="L181" s="4">
        <v>55.53</v>
      </c>
      <c r="M181" s="4" t="s">
        <v>54</v>
      </c>
      <c r="N181" s="4">
        <v>14.54</v>
      </c>
      <c r="O181" s="4">
        <v>0.77</v>
      </c>
    </row>
    <row r="182" spans="1:15" ht="57.6" x14ac:dyDescent="0.3">
      <c r="A182" s="2" t="s">
        <v>78</v>
      </c>
      <c r="B182" s="2" t="s">
        <v>129</v>
      </c>
      <c r="C182" s="4" t="s">
        <v>39</v>
      </c>
      <c r="D182" s="4">
        <v>8.64</v>
      </c>
      <c r="E182" s="4">
        <v>11.06</v>
      </c>
      <c r="F182" s="4">
        <v>44.32</v>
      </c>
      <c r="G182" s="4">
        <v>312</v>
      </c>
      <c r="H182" s="4">
        <v>0.14000000000000001</v>
      </c>
      <c r="I182" s="4">
        <v>0.96</v>
      </c>
      <c r="J182" s="4">
        <v>54.8</v>
      </c>
      <c r="K182" s="4">
        <v>0.77</v>
      </c>
      <c r="L182" s="4">
        <v>146.77000000000001</v>
      </c>
      <c r="M182" s="4">
        <v>221.3</v>
      </c>
      <c r="N182" s="4">
        <v>44.33</v>
      </c>
      <c r="O182" s="4">
        <v>2.34</v>
      </c>
    </row>
    <row r="183" spans="1:15" ht="43.2" x14ac:dyDescent="0.3">
      <c r="A183" s="2" t="s">
        <v>89</v>
      </c>
      <c r="B183" s="2" t="s">
        <v>90</v>
      </c>
      <c r="C183" s="4" t="s">
        <v>91</v>
      </c>
      <c r="D183" s="3">
        <v>1.52</v>
      </c>
      <c r="E183" s="3">
        <v>1.35</v>
      </c>
      <c r="F183" s="3">
        <v>15.9</v>
      </c>
      <c r="G183" s="3">
        <v>81</v>
      </c>
      <c r="H183" s="3">
        <v>0.04</v>
      </c>
      <c r="I183" s="3">
        <v>1.33</v>
      </c>
      <c r="J183" s="3">
        <v>10</v>
      </c>
      <c r="K183" s="3">
        <v>0</v>
      </c>
      <c r="L183" s="3">
        <v>126.6</v>
      </c>
      <c r="M183" s="3">
        <v>92.8</v>
      </c>
      <c r="N183" s="3">
        <v>15.4</v>
      </c>
      <c r="O183" s="3">
        <v>0.41</v>
      </c>
    </row>
    <row r="184" spans="1:15" ht="28.8" x14ac:dyDescent="0.3">
      <c r="A184" s="2" t="s">
        <v>70</v>
      </c>
      <c r="B184" s="2" t="s">
        <v>62</v>
      </c>
      <c r="C184" s="4">
        <v>20</v>
      </c>
      <c r="D184" s="3">
        <v>1.1200000000000001</v>
      </c>
      <c r="E184" s="3">
        <v>0.22</v>
      </c>
      <c r="F184" s="3">
        <v>9.8800000000000008</v>
      </c>
      <c r="G184" s="3">
        <v>45.98</v>
      </c>
      <c r="H184" s="3">
        <v>0.04</v>
      </c>
      <c r="I184" s="3">
        <v>0</v>
      </c>
      <c r="J184" s="3">
        <v>0</v>
      </c>
      <c r="K184" s="3">
        <v>0.18</v>
      </c>
      <c r="L184" s="3">
        <v>4.5999999999999996</v>
      </c>
      <c r="M184" s="3">
        <v>21.2</v>
      </c>
      <c r="N184" s="3">
        <v>5</v>
      </c>
      <c r="O184" s="3">
        <v>0.62</v>
      </c>
    </row>
    <row r="185" spans="1:15" x14ac:dyDescent="0.3">
      <c r="A185" s="1"/>
      <c r="B185" s="10" t="s">
        <v>28</v>
      </c>
      <c r="C185" s="5"/>
      <c r="D185" s="5">
        <f t="shared" ref="D185:O185" si="28">SUM(D181:D184)</f>
        <v>20.330000000000002</v>
      </c>
      <c r="E185" s="5">
        <f t="shared" si="28"/>
        <v>18.850000000000001</v>
      </c>
      <c r="F185" s="5">
        <f t="shared" si="28"/>
        <v>100.2</v>
      </c>
      <c r="G185" s="5">
        <f t="shared" si="28"/>
        <v>651.59</v>
      </c>
      <c r="H185" s="5">
        <f t="shared" si="28"/>
        <v>0.31</v>
      </c>
      <c r="I185" s="5">
        <f t="shared" si="28"/>
        <v>2.44</v>
      </c>
      <c r="J185" s="5">
        <f t="shared" si="28"/>
        <v>64.819999999999993</v>
      </c>
      <c r="K185" s="5">
        <f t="shared" si="28"/>
        <v>3.23</v>
      </c>
      <c r="L185" s="5">
        <f t="shared" si="28"/>
        <v>333.5</v>
      </c>
      <c r="M185" s="5">
        <f t="shared" si="28"/>
        <v>335.3</v>
      </c>
      <c r="N185" s="5">
        <f t="shared" si="28"/>
        <v>79.27</v>
      </c>
      <c r="O185" s="5">
        <f t="shared" si="28"/>
        <v>4.1399999999999997</v>
      </c>
    </row>
    <row r="186" spans="1:15" x14ac:dyDescent="0.3">
      <c r="A186" s="2"/>
      <c r="B186" s="8" t="s">
        <v>29</v>
      </c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</row>
    <row r="187" spans="1:15" ht="72" x14ac:dyDescent="0.3">
      <c r="A187" s="2" t="s">
        <v>111</v>
      </c>
      <c r="B187" s="2" t="s">
        <v>113</v>
      </c>
      <c r="C187" s="4">
        <v>60</v>
      </c>
      <c r="D187" s="4">
        <v>1.72</v>
      </c>
      <c r="E187" s="4">
        <v>8.4600000000000009</v>
      </c>
      <c r="F187" s="4">
        <v>7.54</v>
      </c>
      <c r="G187" s="4">
        <v>113.1</v>
      </c>
      <c r="H187" s="4">
        <v>0.02</v>
      </c>
      <c r="I187" s="4">
        <v>6.88</v>
      </c>
      <c r="J187" s="4">
        <v>0.02</v>
      </c>
      <c r="K187" s="4">
        <v>0.15</v>
      </c>
      <c r="L187" s="4">
        <v>28.08</v>
      </c>
      <c r="M187" s="4">
        <v>37.76</v>
      </c>
      <c r="N187" s="4">
        <v>31.64</v>
      </c>
      <c r="O187" s="4">
        <v>1.07</v>
      </c>
    </row>
    <row r="188" spans="1:15" ht="117" customHeight="1" x14ac:dyDescent="0.3">
      <c r="A188" s="2" t="s">
        <v>101</v>
      </c>
      <c r="B188" s="2" t="s">
        <v>122</v>
      </c>
      <c r="C188" s="4" t="s">
        <v>57</v>
      </c>
      <c r="D188" s="4">
        <v>2.0699999999999998</v>
      </c>
      <c r="E188" s="4">
        <v>5.92</v>
      </c>
      <c r="F188" s="4">
        <v>20.47</v>
      </c>
      <c r="G188" s="4">
        <v>115.9</v>
      </c>
      <c r="H188" s="4">
        <v>0.05</v>
      </c>
      <c r="I188" s="4">
        <v>10.67</v>
      </c>
      <c r="J188" s="4">
        <v>0</v>
      </c>
      <c r="K188" s="4">
        <v>2.4</v>
      </c>
      <c r="L188" s="4">
        <v>49.72</v>
      </c>
      <c r="M188" s="4">
        <v>54.6</v>
      </c>
      <c r="N188" s="4">
        <v>26.12</v>
      </c>
      <c r="O188" s="4">
        <v>1.22</v>
      </c>
    </row>
    <row r="189" spans="1:15" ht="72" customHeight="1" x14ac:dyDescent="0.3">
      <c r="A189" s="2" t="s">
        <v>131</v>
      </c>
      <c r="B189" s="2" t="s">
        <v>132</v>
      </c>
      <c r="C189" s="4" t="s">
        <v>66</v>
      </c>
      <c r="D189" s="4">
        <v>16.45</v>
      </c>
      <c r="E189" s="4">
        <v>15.45</v>
      </c>
      <c r="F189" s="4">
        <v>20.84</v>
      </c>
      <c r="G189" s="4">
        <v>288</v>
      </c>
      <c r="H189" s="4">
        <v>0.09</v>
      </c>
      <c r="I189" s="4">
        <v>15.5</v>
      </c>
      <c r="J189" s="4">
        <v>18.899999999999999</v>
      </c>
      <c r="K189" s="4">
        <v>2.66</v>
      </c>
      <c r="L189" s="4">
        <v>49.8</v>
      </c>
      <c r="M189" s="4">
        <v>143.58000000000001</v>
      </c>
      <c r="N189" s="4">
        <v>90.98</v>
      </c>
      <c r="O189" s="3">
        <v>2.52</v>
      </c>
    </row>
    <row r="190" spans="1:15" ht="28.8" x14ac:dyDescent="0.3">
      <c r="A190" s="2" t="s">
        <v>85</v>
      </c>
      <c r="B190" s="2" t="s">
        <v>36</v>
      </c>
      <c r="C190" s="4">
        <v>200</v>
      </c>
      <c r="D190" s="3">
        <v>1</v>
      </c>
      <c r="E190" s="3">
        <v>0.2</v>
      </c>
      <c r="F190" s="3">
        <v>22</v>
      </c>
      <c r="G190" s="3">
        <v>86.6</v>
      </c>
      <c r="H190" s="3">
        <v>0.02</v>
      </c>
      <c r="I190" s="3">
        <v>4</v>
      </c>
      <c r="J190" s="3">
        <v>0</v>
      </c>
      <c r="K190" s="3">
        <v>0.2</v>
      </c>
      <c r="L190" s="3">
        <v>14</v>
      </c>
      <c r="M190" s="3">
        <v>14</v>
      </c>
      <c r="N190" s="3">
        <v>8</v>
      </c>
      <c r="O190" s="3">
        <v>2.8</v>
      </c>
    </row>
    <row r="191" spans="1:15" ht="28.8" x14ac:dyDescent="0.3">
      <c r="A191" s="2" t="s">
        <v>71</v>
      </c>
      <c r="B191" s="2" t="s">
        <v>140</v>
      </c>
      <c r="C191" s="4">
        <v>30</v>
      </c>
      <c r="D191" s="3">
        <v>3.95</v>
      </c>
      <c r="E191" s="3">
        <v>0.5</v>
      </c>
      <c r="F191" s="3">
        <v>24.15</v>
      </c>
      <c r="G191" s="3">
        <v>116.9</v>
      </c>
      <c r="H191" s="3">
        <v>0.05</v>
      </c>
      <c r="I191" s="3">
        <v>0</v>
      </c>
      <c r="J191" s="3">
        <v>0</v>
      </c>
      <c r="K191" s="3">
        <v>0.65</v>
      </c>
      <c r="L191" s="3">
        <v>11.5</v>
      </c>
      <c r="M191" s="3">
        <v>43.5</v>
      </c>
      <c r="N191" s="3">
        <v>16.5</v>
      </c>
      <c r="O191" s="3">
        <v>0.55000000000000004</v>
      </c>
    </row>
    <row r="192" spans="1:15" ht="28.8" x14ac:dyDescent="0.3">
      <c r="A192" s="2" t="s">
        <v>70</v>
      </c>
      <c r="B192" s="2" t="s">
        <v>141</v>
      </c>
      <c r="C192" s="4">
        <v>30</v>
      </c>
      <c r="D192" s="3">
        <v>1.68</v>
      </c>
      <c r="E192" s="3">
        <v>0.33</v>
      </c>
      <c r="F192" s="3">
        <v>14.82</v>
      </c>
      <c r="G192" s="3">
        <v>68.97</v>
      </c>
      <c r="H192" s="3">
        <v>0.03</v>
      </c>
      <c r="I192" s="3">
        <v>0</v>
      </c>
      <c r="J192" s="3">
        <v>0</v>
      </c>
      <c r="K192" s="3">
        <v>0.27</v>
      </c>
      <c r="L192" s="3">
        <v>6.9</v>
      </c>
      <c r="M192" s="3">
        <v>31.8</v>
      </c>
      <c r="N192" s="3">
        <v>7.5</v>
      </c>
      <c r="O192" s="3">
        <v>0.93</v>
      </c>
    </row>
    <row r="193" spans="1:15" x14ac:dyDescent="0.3">
      <c r="A193" s="2"/>
      <c r="B193" s="9" t="s">
        <v>28</v>
      </c>
      <c r="C193" s="7"/>
      <c r="D193" s="7">
        <f t="shared" ref="D193:O193" si="29">SUM(D187:D192)</f>
        <v>26.869999999999997</v>
      </c>
      <c r="E193" s="7">
        <f t="shared" si="29"/>
        <v>30.859999999999996</v>
      </c>
      <c r="F193" s="7">
        <f t="shared" si="29"/>
        <v>109.82</v>
      </c>
      <c r="G193" s="7">
        <f t="shared" si="29"/>
        <v>789.47</v>
      </c>
      <c r="H193" s="7">
        <f t="shared" si="29"/>
        <v>0.26</v>
      </c>
      <c r="I193" s="7">
        <f t="shared" si="29"/>
        <v>37.049999999999997</v>
      </c>
      <c r="J193" s="7">
        <f t="shared" si="29"/>
        <v>18.919999999999998</v>
      </c>
      <c r="K193" s="7">
        <f t="shared" si="29"/>
        <v>6.33</v>
      </c>
      <c r="L193" s="7">
        <f t="shared" si="29"/>
        <v>160</v>
      </c>
      <c r="M193" s="7">
        <f t="shared" si="29"/>
        <v>325.24</v>
      </c>
      <c r="N193" s="7">
        <f t="shared" si="29"/>
        <v>180.74</v>
      </c>
      <c r="O193" s="7">
        <f t="shared" si="29"/>
        <v>9.09</v>
      </c>
    </row>
    <row r="194" spans="1:15" hidden="1" x14ac:dyDescent="0.3">
      <c r="A194" s="2"/>
      <c r="B194" s="8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</row>
    <row r="195" spans="1:15" hidden="1" x14ac:dyDescent="0.3">
      <c r="A195" s="2"/>
      <c r="B195" s="2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3"/>
    </row>
    <row r="196" spans="1:15" hidden="1" x14ac:dyDescent="0.3">
      <c r="A196" s="2"/>
      <c r="B196" s="2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3"/>
    </row>
    <row r="197" spans="1:15" hidden="1" x14ac:dyDescent="0.3">
      <c r="A197" s="2"/>
      <c r="B197" s="9"/>
      <c r="C197" s="7"/>
      <c r="D197" s="7"/>
      <c r="E197" s="7"/>
      <c r="F197" s="7"/>
      <c r="G197" s="7"/>
      <c r="H197" s="7"/>
      <c r="I197" s="7"/>
      <c r="J197" s="7"/>
      <c r="K197" s="7"/>
      <c r="L197" s="7"/>
      <c r="M197" s="7"/>
      <c r="N197" s="7"/>
      <c r="O197" s="7"/>
    </row>
    <row r="198" spans="1:15" x14ac:dyDescent="0.3">
      <c r="A198" s="2"/>
      <c r="B198" s="9" t="s">
        <v>31</v>
      </c>
      <c r="C198" s="7"/>
      <c r="D198" s="7">
        <f t="shared" ref="D198:O198" si="30">D197+D193+D185</f>
        <v>47.2</v>
      </c>
      <c r="E198" s="7">
        <f t="shared" si="30"/>
        <v>49.709999999999994</v>
      </c>
      <c r="F198" s="7">
        <f t="shared" si="30"/>
        <v>210.01999999999998</v>
      </c>
      <c r="G198" s="7">
        <f t="shared" si="30"/>
        <v>1441.06</v>
      </c>
      <c r="H198" s="7">
        <f t="shared" si="30"/>
        <v>0.57000000000000006</v>
      </c>
      <c r="I198" s="7">
        <f t="shared" si="30"/>
        <v>39.489999999999995</v>
      </c>
      <c r="J198" s="7">
        <f t="shared" si="30"/>
        <v>83.74</v>
      </c>
      <c r="K198" s="7">
        <f t="shared" si="30"/>
        <v>9.56</v>
      </c>
      <c r="L198" s="7">
        <f t="shared" si="30"/>
        <v>493.5</v>
      </c>
      <c r="M198" s="7">
        <f t="shared" si="30"/>
        <v>660.54</v>
      </c>
      <c r="N198" s="7">
        <f t="shared" si="30"/>
        <v>260.01</v>
      </c>
      <c r="O198" s="7">
        <f t="shared" si="30"/>
        <v>13.23</v>
      </c>
    </row>
    <row r="199" spans="1:15" ht="52.5" customHeight="1" x14ac:dyDescent="0.3">
      <c r="A199" s="12" t="s">
        <v>48</v>
      </c>
      <c r="B199" s="12"/>
      <c r="C199" s="12"/>
      <c r="D199" s="12"/>
      <c r="E199" s="12"/>
      <c r="F199" s="12"/>
      <c r="G199" s="12"/>
      <c r="H199" s="12"/>
      <c r="I199" s="12"/>
      <c r="J199" s="12"/>
      <c r="K199" s="12"/>
      <c r="L199" s="12"/>
      <c r="M199" s="12"/>
      <c r="N199" s="12"/>
      <c r="O199" s="12"/>
    </row>
    <row r="200" spans="1:15" ht="32.25" customHeight="1" x14ac:dyDescent="0.3">
      <c r="A200" s="12" t="s">
        <v>49</v>
      </c>
      <c r="B200" s="12"/>
      <c r="C200" s="12"/>
      <c r="D200" s="12"/>
      <c r="E200" s="12"/>
      <c r="F200" s="12"/>
      <c r="G200" s="12"/>
      <c r="H200" s="12"/>
      <c r="I200" s="12"/>
      <c r="J200" s="12"/>
      <c r="K200" s="12"/>
      <c r="L200" s="12"/>
      <c r="M200" s="12"/>
      <c r="N200" s="12"/>
      <c r="O200" s="12"/>
    </row>
  </sheetData>
  <mergeCells count="21">
    <mergeCell ref="A4:C4"/>
    <mergeCell ref="H8:K8"/>
    <mergeCell ref="L8:O8"/>
    <mergeCell ref="D8:F8"/>
    <mergeCell ref="A7:O7"/>
    <mergeCell ref="A199:O199"/>
    <mergeCell ref="A200:O200"/>
    <mergeCell ref="K1:O1"/>
    <mergeCell ref="K2:O2"/>
    <mergeCell ref="K3:O3"/>
    <mergeCell ref="K4:O4"/>
    <mergeCell ref="A6:O6"/>
    <mergeCell ref="A5:C5"/>
    <mergeCell ref="D1:I1"/>
    <mergeCell ref="D2:I2"/>
    <mergeCell ref="D3:I3"/>
    <mergeCell ref="D4:I4"/>
    <mergeCell ref="D5:I5"/>
    <mergeCell ref="A2:C2"/>
    <mergeCell ref="A1:C1"/>
    <mergeCell ref="A3:C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OLEG</dc:creator>
  <cp:lastModifiedBy>Admin</cp:lastModifiedBy>
  <cp:lastPrinted>2026-02-12T01:40:34Z</cp:lastPrinted>
  <dcterms:created xsi:type="dcterms:W3CDTF">2019-03-06T02:23:35Z</dcterms:created>
  <dcterms:modified xsi:type="dcterms:W3CDTF">2026-02-24T08:08:01Z</dcterms:modified>
</cp:coreProperties>
</file>